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epweb.sharepoint.com/Shared Documents/1 Fiscal/a Events/2024/ATI, CEP and IDOS Follow-up on TEs (Asia)/Materials/Presentations/Ex-ante session/"/>
    </mc:Choice>
  </mc:AlternateContent>
  <xr:revisionPtr revIDLastSave="225" documentId="8_{796BC284-1A41-4E8A-82C0-CDF65EC0A7F0}" xr6:coauthVersionLast="47" xr6:coauthVersionMax="47" xr10:uidLastSave="{A35A8F29-DFFA-49D4-BEB2-5AD368492DEA}"/>
  <bookViews>
    <workbookView xWindow="-108" yWindow="-108" windowWidth="23256" windowHeight="12456" xr2:uid="{90761C83-81BF-4590-998E-CDCE58DAFC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1" l="1"/>
  <c r="F15" i="1"/>
  <c r="G11" i="1"/>
  <c r="H14" i="1"/>
  <c r="F14" i="1"/>
  <c r="F8" i="1"/>
  <c r="F7" i="1"/>
  <c r="H5" i="1"/>
  <c r="H3" i="1"/>
  <c r="H2" i="1"/>
  <c r="F3" i="1"/>
  <c r="F2" i="1"/>
  <c r="G2" i="1"/>
  <c r="G14" i="1" s="1"/>
  <c r="E15" i="1"/>
  <c r="D3" i="1"/>
  <c r="G3" i="1" l="1"/>
  <c r="H4" i="1" l="1"/>
  <c r="G15" i="1"/>
  <c r="H16" i="1" l="1"/>
  <c r="H17" i="1" s="1"/>
</calcChain>
</file>

<file path=xl/sharedStrings.xml><?xml version="1.0" encoding="utf-8"?>
<sst xmlns="http://schemas.openxmlformats.org/spreadsheetml/2006/main" count="24" uniqueCount="19">
  <si>
    <t>Original sales quantity</t>
  </si>
  <si>
    <t>Revenue collection (benchmark)</t>
  </si>
  <si>
    <t>Revenue collection (TE)</t>
  </si>
  <si>
    <t>GST rate</t>
  </si>
  <si>
    <t>Sales (quantity)</t>
  </si>
  <si>
    <t>Revenue forgone</t>
  </si>
  <si>
    <t>Revenue collection (TE) &amp; Dynamic scenario</t>
  </si>
  <si>
    <t>Tax revenue (in million USD)</t>
  </si>
  <si>
    <t>New sales quantity (price elasticity of D = .1.72)</t>
  </si>
  <si>
    <t>Part II</t>
  </si>
  <si>
    <t>Part I</t>
  </si>
  <si>
    <t>Average revenue forgone per car</t>
  </si>
  <si>
    <t>Dynamic averge fiscal cost</t>
  </si>
  <si>
    <t>Dynamic average fiscal cost per car</t>
  </si>
  <si>
    <t>Price (before GST)</t>
  </si>
  <si>
    <t>Final price</t>
  </si>
  <si>
    <t>Original (final) price</t>
  </si>
  <si>
    <t>New (final) price with full pass through</t>
  </si>
  <si>
    <t>New (final) price with partial pass through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</si>
</sst>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" fontId="0" fillId="0" borderId="0" xfId="0" applyNumberFormat="1"/>
    <xf numFmtId="0" fontId="1" fillId="0" borderId="0" xfId="0" applyFont="1"/>
    <xf numFmtId="164" fontId="1" fillId="0" borderId="0" xfId="0" applyNumberFormat="1" applyFont="1"/>
    <xf numFmtId="1" fontId="1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047CA-0EA0-434A-9156-59EB2802AFEE}">
  <dimension ref="B1:H17"/>
  <sheetViews>
    <sheetView tabSelected="1" topLeftCell="B4" zoomScale="154" zoomScaleNormal="154" workbookViewId="0">
      <selection activeCell="H16" sqref="H16"/>
    </sheetView>
  </sheetViews>
  <sheetFormatPr defaultRowHeight="14.4" x14ac:dyDescent="0.3"/>
  <cols>
    <col min="3" max="3" width="39.109375" bestFit="1" customWidth="1"/>
    <col min="4" max="4" width="15.5546875" bestFit="1" customWidth="1"/>
    <col min="5" max="5" width="7.77734375" bestFit="1" customWidth="1"/>
    <col min="6" max="6" width="9.33203125" bestFit="1" customWidth="1"/>
    <col min="7" max="7" width="13.88671875" bestFit="1" customWidth="1"/>
    <col min="8" max="8" width="24.109375" bestFit="1" customWidth="1"/>
  </cols>
  <sheetData>
    <row r="1" spans="2:8" x14ac:dyDescent="0.3">
      <c r="B1" s="8" t="s">
        <v>10</v>
      </c>
      <c r="D1" s="2" t="s">
        <v>14</v>
      </c>
      <c r="E1" s="2" t="s">
        <v>3</v>
      </c>
      <c r="F1" s="2" t="s">
        <v>15</v>
      </c>
      <c r="G1" s="2" t="s">
        <v>4</v>
      </c>
      <c r="H1" s="2" t="s">
        <v>7</v>
      </c>
    </row>
    <row r="2" spans="2:8" x14ac:dyDescent="0.3">
      <c r="B2" s="8"/>
      <c r="C2" t="s">
        <v>1</v>
      </c>
      <c r="D2">
        <v>30000</v>
      </c>
      <c r="E2">
        <v>0.28000000000000003</v>
      </c>
      <c r="F2">
        <f>+D2*(1+E2)</f>
        <v>38400</v>
      </c>
      <c r="G2">
        <f>8000*12</f>
        <v>96000</v>
      </c>
      <c r="H2" s="4">
        <f>+F2*E2*G2/1000000</f>
        <v>1032.192</v>
      </c>
    </row>
    <row r="3" spans="2:8" x14ac:dyDescent="0.3">
      <c r="B3" s="8"/>
      <c r="C3" t="s">
        <v>2</v>
      </c>
      <c r="D3">
        <f>+D2</f>
        <v>30000</v>
      </c>
      <c r="E3">
        <v>0.12</v>
      </c>
      <c r="F3">
        <f>+D3*(1+E3)</f>
        <v>33600</v>
      </c>
      <c r="G3">
        <f>+G2</f>
        <v>96000</v>
      </c>
      <c r="H3" s="4">
        <f>+F3*E3*G3/1000000</f>
        <v>387.072</v>
      </c>
    </row>
    <row r="4" spans="2:8" x14ac:dyDescent="0.3">
      <c r="B4" s="8"/>
      <c r="C4" t="s">
        <v>5</v>
      </c>
      <c r="D4" s="7"/>
      <c r="E4" s="7"/>
      <c r="F4" s="7"/>
      <c r="G4" s="7"/>
      <c r="H4" s="4">
        <f>+H2-H3</f>
        <v>645.12</v>
      </c>
    </row>
    <row r="5" spans="2:8" x14ac:dyDescent="0.3">
      <c r="B5" s="8"/>
      <c r="C5" s="9" t="s">
        <v>11</v>
      </c>
      <c r="D5" s="1"/>
      <c r="E5" s="1"/>
      <c r="F5" s="1"/>
      <c r="G5" s="1"/>
      <c r="H5" s="4">
        <f>+H4/G3*1000000</f>
        <v>6720</v>
      </c>
    </row>
    <row r="6" spans="2:8" x14ac:dyDescent="0.3">
      <c r="D6" s="1"/>
      <c r="E6" s="1"/>
      <c r="F6" s="1"/>
      <c r="G6" s="1"/>
    </row>
    <row r="7" spans="2:8" x14ac:dyDescent="0.3">
      <c r="B7" s="8" t="s">
        <v>9</v>
      </c>
      <c r="C7" t="s">
        <v>16</v>
      </c>
      <c r="F7">
        <f>+F2</f>
        <v>38400</v>
      </c>
    </row>
    <row r="8" spans="2:8" x14ac:dyDescent="0.3">
      <c r="B8" s="8"/>
      <c r="C8" t="s">
        <v>17</v>
      </c>
      <c r="F8">
        <f>+F3</f>
        <v>33600</v>
      </c>
    </row>
    <row r="9" spans="2:8" x14ac:dyDescent="0.3">
      <c r="B9" s="8"/>
      <c r="C9" t="s">
        <v>18</v>
      </c>
      <c r="F9">
        <v>35000</v>
      </c>
    </row>
    <row r="10" spans="2:8" x14ac:dyDescent="0.3">
      <c r="B10" s="8"/>
      <c r="C10" t="s">
        <v>0</v>
      </c>
      <c r="G10">
        <v>96000</v>
      </c>
    </row>
    <row r="11" spans="2:8" x14ac:dyDescent="0.3">
      <c r="B11" s="8"/>
      <c r="C11" t="s">
        <v>8</v>
      </c>
      <c r="G11" s="3">
        <f>(1.72*(F7-F9)*G10/F7)+G10</f>
        <v>110620</v>
      </c>
    </row>
    <row r="12" spans="2:8" x14ac:dyDescent="0.3">
      <c r="B12" s="8"/>
    </row>
    <row r="13" spans="2:8" x14ac:dyDescent="0.3">
      <c r="B13" s="8"/>
      <c r="D13" s="2"/>
      <c r="E13" s="2" t="s">
        <v>3</v>
      </c>
      <c r="F13" s="2" t="s">
        <v>15</v>
      </c>
      <c r="G13" s="2" t="s">
        <v>4</v>
      </c>
      <c r="H13" s="2" t="s">
        <v>7</v>
      </c>
    </row>
    <row r="14" spans="2:8" x14ac:dyDescent="0.3">
      <c r="B14" s="8"/>
      <c r="C14" t="s">
        <v>1</v>
      </c>
      <c r="E14">
        <v>0.28000000000000003</v>
      </c>
      <c r="F14">
        <f>+F2</f>
        <v>38400</v>
      </c>
      <c r="G14">
        <f>+G2</f>
        <v>96000</v>
      </c>
      <c r="H14" s="5">
        <f>+F14*E14*G14/1000000</f>
        <v>1032.192</v>
      </c>
    </row>
    <row r="15" spans="2:8" x14ac:dyDescent="0.3">
      <c r="B15" s="8"/>
      <c r="C15" t="s">
        <v>6</v>
      </c>
      <c r="E15">
        <f>+E3</f>
        <v>0.12</v>
      </c>
      <c r="F15">
        <f>+F9</f>
        <v>35000</v>
      </c>
      <c r="G15" s="3">
        <f>+G11</f>
        <v>110620</v>
      </c>
      <c r="H15" s="5">
        <f>+F15*E15*G15/1000000</f>
        <v>464.60399999999998</v>
      </c>
    </row>
    <row r="16" spans="2:8" x14ac:dyDescent="0.3">
      <c r="B16" s="8"/>
      <c r="C16" t="s">
        <v>12</v>
      </c>
      <c r="D16" s="7"/>
      <c r="E16" s="7"/>
      <c r="F16" s="7"/>
      <c r="G16" s="7"/>
      <c r="H16" s="5">
        <f>+H14-H15</f>
        <v>567.58799999999997</v>
      </c>
    </row>
    <row r="17" spans="2:8" x14ac:dyDescent="0.3">
      <c r="B17" s="8"/>
      <c r="C17" t="s">
        <v>13</v>
      </c>
      <c r="H17" s="6">
        <f>+H16/G15*1000000</f>
        <v>5130.9708913397208</v>
      </c>
    </row>
  </sheetData>
  <mergeCells count="4">
    <mergeCell ref="D4:G4"/>
    <mergeCell ref="D16:G16"/>
    <mergeCell ref="B7:B17"/>
    <mergeCell ref="B1:B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8ba771-cdb3-4ab4-b105-079ba08c4720">
      <Terms xmlns="http://schemas.microsoft.com/office/infopath/2007/PartnerControls"/>
    </lcf76f155ced4ddcb4097134ff3c332f>
    <TaxCatchAll xmlns="484c8c59-755d-4516-b8d2-1621b38262b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1D1878DB1335499DDB13F3A4C3009B" ma:contentTypeVersion="18" ma:contentTypeDescription="Ein neues Dokument erstellen." ma:contentTypeScope="" ma:versionID="cbe386312491a1f6ed12ea2c68a847f5">
  <xsd:schema xmlns:xsd="http://www.w3.org/2001/XMLSchema" xmlns:xs="http://www.w3.org/2001/XMLSchema" xmlns:p="http://schemas.microsoft.com/office/2006/metadata/properties" xmlns:ns2="388ba771-cdb3-4ab4-b105-079ba08c4720" xmlns:ns3="eabf0ec1-5846-45d3-901d-efa415327165" xmlns:ns4="484c8c59-755d-4516-b8d2-1621b38262b4" targetNamespace="http://schemas.microsoft.com/office/2006/metadata/properties" ma:root="true" ma:fieldsID="d0b0eb59e27911011fa92fb61cb25934" ns2:_="" ns3:_="" ns4:_="">
    <xsd:import namespace="388ba771-cdb3-4ab4-b105-079ba08c4720"/>
    <xsd:import namespace="eabf0ec1-5846-45d3-901d-efa415327165"/>
    <xsd:import namespace="484c8c59-755d-4516-b8d2-1621b38262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ba771-cdb3-4ab4-b105-079ba08c47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0aed264e-563a-469a-8ebe-271e849ec1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bf0ec1-5846-45d3-901d-efa41532716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4c8c59-755d-4516-b8d2-1621b38262b4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b8898a4-a6ca-406b-ac03-743b1b87d977}" ma:internalName="TaxCatchAll" ma:showField="CatchAllData" ma:web="eabf0ec1-5846-45d3-901d-efa4153271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8B8CE5-B45F-4A39-923D-9D997B90AD3F}">
  <ds:schemaRefs>
    <ds:schemaRef ds:uri="http://schemas.microsoft.com/office/2006/metadata/properties"/>
    <ds:schemaRef ds:uri="http://schemas.microsoft.com/office/infopath/2007/PartnerControls"/>
    <ds:schemaRef ds:uri="e7d65d72-1dbe-48d9-b60f-6cd83823f062"/>
    <ds:schemaRef ds:uri="ea506655-af88-4a6f-bca8-e8c32857716f"/>
  </ds:schemaRefs>
</ds:datastoreItem>
</file>

<file path=customXml/itemProps2.xml><?xml version="1.0" encoding="utf-8"?>
<ds:datastoreItem xmlns:ds="http://schemas.openxmlformats.org/officeDocument/2006/customXml" ds:itemID="{F6E24C65-D815-455D-A749-EFE8962595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A72FD0-439F-4279-B02C-D8E3BF1B003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Agustin Redonda</dc:creator>
  <cp:lastModifiedBy>Agustin Redonda</cp:lastModifiedBy>
  <dcterms:created xsi:type="dcterms:W3CDTF">2024-04-24T15:06:33Z</dcterms:created>
  <dcterms:modified xsi:type="dcterms:W3CDTF">2024-05-08T12:18:28Z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0x0101008471400016A6EE4D8571DDFC8EC2179F</vt:lpwstr>
  </property>
  <property fmtid="{D5CDD505-2E9C-101B-9397-08002B2CF9AE}" pid="3" name="MediaServiceImageTags">
    <vt:lpwstr/>
  </property>
</Properties>
</file>