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epweb.sharepoint.com/Shared Documents/1 Fiscal/External/WS Material/Follow-up Technical WS (WA)/Presentations/"/>
    </mc:Choice>
  </mc:AlternateContent>
  <xr:revisionPtr revIDLastSave="1" documentId="13_ncr:1_{B55D17F2-190F-466B-914E-64709D41E7A0}" xr6:coauthVersionLast="47" xr6:coauthVersionMax="47" xr10:uidLastSave="{AA384DD8-C897-4056-B4F3-B902D355505A}"/>
  <bookViews>
    <workbookView xWindow="-108" yWindow="-108" windowWidth="23256" windowHeight="12456" xr2:uid="{2BEDAB90-363B-4352-BA1B-C2A69118F5B7}"/>
  </bookViews>
  <sheets>
    <sheet name="Raw Data" sheetId="1" r:id="rId1"/>
    <sheet name="Exercise I" sheetId="8" r:id="rId2"/>
    <sheet name="Exercise II" sheetId="9" r:id="rId3"/>
    <sheet name="Summary Approach II" sheetId="5" state="hidden" r:id="rId4"/>
    <sheet name="TE_Approach II" sheetId="4" state="hidden" r:id="rId5"/>
    <sheet name="Summary Approach I" sheetId="7" state="hidden" r:id="rId6"/>
    <sheet name="TE_Approach I" sheetId="2" state="hidden" r:id="rId7"/>
  </sheet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7" l="1"/>
  <c r="F24" i="5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2" i="2"/>
  <c r="C759" i="4"/>
  <c r="C771" i="4"/>
  <c r="C941" i="4"/>
  <c r="B144" i="4"/>
  <c r="C144" i="4" s="1"/>
  <c r="B653" i="4"/>
  <c r="C653" i="4" s="1"/>
  <c r="B673" i="4"/>
  <c r="C673" i="4" s="1"/>
  <c r="B753" i="4"/>
  <c r="C753" i="4" s="1"/>
  <c r="B813" i="4"/>
  <c r="C813" i="4" s="1"/>
  <c r="B844" i="4"/>
  <c r="C844" i="4" s="1"/>
  <c r="B935" i="4"/>
  <c r="C935" i="4" s="1"/>
  <c r="B943" i="4"/>
  <c r="C943" i="4" s="1"/>
  <c r="B959" i="4"/>
  <c r="C959" i="4" s="1"/>
  <c r="B971" i="4"/>
  <c r="C971" i="4" s="1"/>
  <c r="B972" i="4"/>
  <c r="C972" i="4" s="1"/>
  <c r="B1001" i="4"/>
  <c r="C1001" i="4" s="1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" i="4"/>
  <c r="B399" i="2"/>
  <c r="B447" i="2"/>
  <c r="B495" i="2"/>
  <c r="B543" i="2"/>
  <c r="B579" i="2"/>
  <c r="B591" i="2"/>
  <c r="B627" i="2"/>
  <c r="B639" i="2"/>
  <c r="B675" i="2"/>
  <c r="B687" i="2"/>
  <c r="B723" i="2"/>
  <c r="B735" i="2"/>
  <c r="B737" i="2"/>
  <c r="B747" i="2"/>
  <c r="B749" i="2"/>
  <c r="B759" i="2"/>
  <c r="B761" i="2"/>
  <c r="B771" i="2"/>
  <c r="B773" i="2"/>
  <c r="B783" i="2"/>
  <c r="B785" i="2"/>
  <c r="B795" i="2"/>
  <c r="B797" i="2"/>
  <c r="B807" i="2"/>
  <c r="B809" i="2"/>
  <c r="B819" i="2"/>
  <c r="B821" i="2"/>
  <c r="B831" i="2"/>
  <c r="B833" i="2"/>
  <c r="B835" i="2"/>
  <c r="B843" i="2"/>
  <c r="B845" i="2"/>
  <c r="B855" i="2"/>
  <c r="B857" i="2"/>
  <c r="B859" i="2"/>
  <c r="B867" i="2"/>
  <c r="B869" i="2"/>
  <c r="B871" i="2"/>
  <c r="B879" i="2"/>
  <c r="B881" i="2"/>
  <c r="B891" i="2"/>
  <c r="B893" i="2"/>
  <c r="B895" i="2"/>
  <c r="B902" i="2"/>
  <c r="B903" i="2"/>
  <c r="B905" i="2"/>
  <c r="B915" i="2"/>
  <c r="B917" i="2"/>
  <c r="B927" i="2"/>
  <c r="B929" i="2"/>
  <c r="B939" i="2"/>
  <c r="B941" i="2"/>
  <c r="B944" i="2"/>
  <c r="B951" i="2"/>
  <c r="B953" i="2"/>
  <c r="B955" i="2"/>
  <c r="B956" i="2"/>
  <c r="B963" i="2"/>
  <c r="B965" i="2"/>
  <c r="B975" i="2"/>
  <c r="B977" i="2"/>
  <c r="B979" i="2"/>
  <c r="B980" i="2"/>
  <c r="B986" i="2"/>
  <c r="B987" i="2"/>
  <c r="B989" i="2"/>
  <c r="B999" i="2"/>
  <c r="B1001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2" i="2"/>
  <c r="G1001" i="1"/>
  <c r="D1001" i="4" s="1"/>
  <c r="D1001" i="1"/>
  <c r="G1000" i="1"/>
  <c r="D1000" i="4" s="1"/>
  <c r="D1000" i="1"/>
  <c r="B1000" i="2" s="1"/>
  <c r="G999" i="1"/>
  <c r="D999" i="4" s="1"/>
  <c r="D999" i="1"/>
  <c r="B999" i="4" s="1"/>
  <c r="C999" i="4" s="1"/>
  <c r="G998" i="1"/>
  <c r="D998" i="4" s="1"/>
  <c r="D998" i="1"/>
  <c r="B998" i="4" s="1"/>
  <c r="C998" i="4" s="1"/>
  <c r="G997" i="1"/>
  <c r="D997" i="4" s="1"/>
  <c r="D997" i="1"/>
  <c r="G996" i="1"/>
  <c r="D996" i="4" s="1"/>
  <c r="D996" i="1"/>
  <c r="B996" i="4" s="1"/>
  <c r="C996" i="4" s="1"/>
  <c r="G995" i="1"/>
  <c r="D995" i="4" s="1"/>
  <c r="D995" i="1"/>
  <c r="B995" i="2" s="1"/>
  <c r="G994" i="1"/>
  <c r="D994" i="4" s="1"/>
  <c r="D994" i="1"/>
  <c r="G993" i="1"/>
  <c r="D993" i="4" s="1"/>
  <c r="D993" i="1"/>
  <c r="B993" i="4" s="1"/>
  <c r="C993" i="4" s="1"/>
  <c r="G992" i="1"/>
  <c r="D992" i="4" s="1"/>
  <c r="D992" i="1"/>
  <c r="B992" i="4" s="1"/>
  <c r="C992" i="4" s="1"/>
  <c r="G991" i="1"/>
  <c r="D991" i="4" s="1"/>
  <c r="D991" i="1"/>
  <c r="B991" i="4" s="1"/>
  <c r="C991" i="4" s="1"/>
  <c r="G990" i="1"/>
  <c r="D990" i="4" s="1"/>
  <c r="D990" i="1"/>
  <c r="G989" i="1"/>
  <c r="D989" i="4" s="1"/>
  <c r="D989" i="1"/>
  <c r="B989" i="4" s="1"/>
  <c r="C989" i="4" s="1"/>
  <c r="G988" i="1"/>
  <c r="D988" i="4" s="1"/>
  <c r="D988" i="1"/>
  <c r="B988" i="2" s="1"/>
  <c r="G987" i="1"/>
  <c r="D987" i="4" s="1"/>
  <c r="D987" i="1"/>
  <c r="B987" i="4" s="1"/>
  <c r="C987" i="4" s="1"/>
  <c r="G986" i="1"/>
  <c r="D986" i="4" s="1"/>
  <c r="D986" i="1"/>
  <c r="B986" i="4" s="1"/>
  <c r="C986" i="4" s="1"/>
  <c r="G985" i="1"/>
  <c r="D985" i="4" s="1"/>
  <c r="D985" i="1"/>
  <c r="G984" i="1"/>
  <c r="D984" i="4" s="1"/>
  <c r="D984" i="1"/>
  <c r="G983" i="1"/>
  <c r="D983" i="4" s="1"/>
  <c r="D983" i="1"/>
  <c r="B983" i="4" s="1"/>
  <c r="C983" i="4" s="1"/>
  <c r="G982" i="1"/>
  <c r="D982" i="4" s="1"/>
  <c r="D982" i="1"/>
  <c r="G981" i="1"/>
  <c r="D981" i="4" s="1"/>
  <c r="D981" i="1"/>
  <c r="B981" i="4" s="1"/>
  <c r="C981" i="4" s="1"/>
  <c r="G980" i="1"/>
  <c r="D980" i="4" s="1"/>
  <c r="D980" i="1"/>
  <c r="B980" i="4" s="1"/>
  <c r="C980" i="4" s="1"/>
  <c r="G979" i="1"/>
  <c r="D979" i="4" s="1"/>
  <c r="D979" i="1"/>
  <c r="B979" i="4" s="1"/>
  <c r="C979" i="4" s="1"/>
  <c r="G978" i="1"/>
  <c r="D978" i="4" s="1"/>
  <c r="D978" i="1"/>
  <c r="G977" i="1"/>
  <c r="D977" i="4" s="1"/>
  <c r="D977" i="1"/>
  <c r="B977" i="4" s="1"/>
  <c r="C977" i="4" s="1"/>
  <c r="G976" i="1"/>
  <c r="D976" i="4" s="1"/>
  <c r="D976" i="1"/>
  <c r="G975" i="1"/>
  <c r="D975" i="4" s="1"/>
  <c r="D975" i="1"/>
  <c r="B975" i="4" s="1"/>
  <c r="C975" i="4" s="1"/>
  <c r="G974" i="1"/>
  <c r="D974" i="4" s="1"/>
  <c r="D974" i="1"/>
  <c r="B974" i="4" s="1"/>
  <c r="C974" i="4" s="1"/>
  <c r="G973" i="1"/>
  <c r="D973" i="4" s="1"/>
  <c r="D973" i="1"/>
  <c r="G972" i="1"/>
  <c r="D972" i="4" s="1"/>
  <c r="D972" i="1"/>
  <c r="B972" i="2" s="1"/>
  <c r="G971" i="1"/>
  <c r="D971" i="4" s="1"/>
  <c r="D971" i="1"/>
  <c r="B971" i="2" s="1"/>
  <c r="G970" i="1"/>
  <c r="D970" i="4" s="1"/>
  <c r="D970" i="1"/>
  <c r="G969" i="1"/>
  <c r="D969" i="4" s="1"/>
  <c r="D969" i="1"/>
  <c r="B969" i="2" s="1"/>
  <c r="G968" i="1"/>
  <c r="D968" i="4" s="1"/>
  <c r="D968" i="1"/>
  <c r="B968" i="4" s="1"/>
  <c r="C968" i="4" s="1"/>
  <c r="G967" i="1"/>
  <c r="D967" i="4" s="1"/>
  <c r="D967" i="1"/>
  <c r="B967" i="4" s="1"/>
  <c r="C967" i="4" s="1"/>
  <c r="G966" i="1"/>
  <c r="D966" i="4" s="1"/>
  <c r="D966" i="1"/>
  <c r="G965" i="1"/>
  <c r="D965" i="4" s="1"/>
  <c r="D965" i="1"/>
  <c r="B965" i="4" s="1"/>
  <c r="C965" i="4" s="1"/>
  <c r="G964" i="1"/>
  <c r="D964" i="4" s="1"/>
  <c r="D964" i="1"/>
  <c r="G963" i="1"/>
  <c r="D963" i="4" s="1"/>
  <c r="D963" i="1"/>
  <c r="B963" i="4" s="1"/>
  <c r="C963" i="4" s="1"/>
  <c r="G962" i="1"/>
  <c r="D962" i="4" s="1"/>
  <c r="D962" i="1"/>
  <c r="B962" i="4" s="1"/>
  <c r="C962" i="4" s="1"/>
  <c r="G961" i="1"/>
  <c r="D961" i="4" s="1"/>
  <c r="D961" i="1"/>
  <c r="G960" i="1"/>
  <c r="D960" i="4" s="1"/>
  <c r="D960" i="1"/>
  <c r="G959" i="1"/>
  <c r="D959" i="4" s="1"/>
  <c r="D959" i="1"/>
  <c r="B959" i="2" s="1"/>
  <c r="G958" i="1"/>
  <c r="D958" i="4" s="1"/>
  <c r="D958" i="1"/>
  <c r="G957" i="1"/>
  <c r="D957" i="4" s="1"/>
  <c r="D957" i="1"/>
  <c r="B957" i="4" s="1"/>
  <c r="C957" i="4" s="1"/>
  <c r="G956" i="1"/>
  <c r="D956" i="4" s="1"/>
  <c r="D956" i="1"/>
  <c r="B956" i="4" s="1"/>
  <c r="C956" i="4" s="1"/>
  <c r="G955" i="1"/>
  <c r="D955" i="4" s="1"/>
  <c r="D955" i="1"/>
  <c r="B955" i="4" s="1"/>
  <c r="C955" i="4" s="1"/>
  <c r="G954" i="1"/>
  <c r="D954" i="4" s="1"/>
  <c r="D954" i="1"/>
  <c r="G953" i="1"/>
  <c r="D953" i="4" s="1"/>
  <c r="D953" i="1"/>
  <c r="B953" i="4" s="1"/>
  <c r="C953" i="4" s="1"/>
  <c r="G952" i="1"/>
  <c r="D952" i="4" s="1"/>
  <c r="D952" i="1"/>
  <c r="G951" i="1"/>
  <c r="D951" i="4" s="1"/>
  <c r="D951" i="1"/>
  <c r="B951" i="4" s="1"/>
  <c r="C951" i="4" s="1"/>
  <c r="G950" i="1"/>
  <c r="D950" i="4" s="1"/>
  <c r="D950" i="1"/>
  <c r="B950" i="4" s="1"/>
  <c r="C950" i="4" s="1"/>
  <c r="G949" i="1"/>
  <c r="D949" i="4" s="1"/>
  <c r="D949" i="1"/>
  <c r="G948" i="1"/>
  <c r="D948" i="4" s="1"/>
  <c r="D948" i="1"/>
  <c r="G947" i="1"/>
  <c r="D947" i="4" s="1"/>
  <c r="D947" i="1"/>
  <c r="B947" i="4" s="1"/>
  <c r="C947" i="4" s="1"/>
  <c r="G946" i="1"/>
  <c r="D946" i="4" s="1"/>
  <c r="D946" i="1"/>
  <c r="G945" i="1"/>
  <c r="D945" i="4" s="1"/>
  <c r="D945" i="1"/>
  <c r="B945" i="4" s="1"/>
  <c r="C945" i="4" s="1"/>
  <c r="G944" i="1"/>
  <c r="D944" i="4" s="1"/>
  <c r="D944" i="1"/>
  <c r="B944" i="4" s="1"/>
  <c r="C944" i="4" s="1"/>
  <c r="G943" i="1"/>
  <c r="D943" i="4" s="1"/>
  <c r="D943" i="1"/>
  <c r="B943" i="2" s="1"/>
  <c r="G942" i="1"/>
  <c r="D942" i="4" s="1"/>
  <c r="D942" i="1"/>
  <c r="G941" i="1"/>
  <c r="D941" i="4" s="1"/>
  <c r="D941" i="1"/>
  <c r="B941" i="4" s="1"/>
  <c r="G940" i="1"/>
  <c r="D940" i="4" s="1"/>
  <c r="D940" i="1"/>
  <c r="G939" i="1"/>
  <c r="D939" i="4" s="1"/>
  <c r="D939" i="1"/>
  <c r="B939" i="4" s="1"/>
  <c r="C939" i="4" s="1"/>
  <c r="G938" i="1"/>
  <c r="D938" i="4" s="1"/>
  <c r="D938" i="1"/>
  <c r="B938" i="4" s="1"/>
  <c r="C938" i="4" s="1"/>
  <c r="G937" i="1"/>
  <c r="D937" i="4" s="1"/>
  <c r="D937" i="1"/>
  <c r="G936" i="1"/>
  <c r="D936" i="4" s="1"/>
  <c r="D936" i="1"/>
  <c r="G935" i="1"/>
  <c r="D935" i="4" s="1"/>
  <c r="D935" i="1"/>
  <c r="B935" i="2" s="1"/>
  <c r="G934" i="1"/>
  <c r="D934" i="4" s="1"/>
  <c r="D934" i="1"/>
  <c r="G933" i="1"/>
  <c r="D933" i="4" s="1"/>
  <c r="D933" i="1"/>
  <c r="B933" i="2" s="1"/>
  <c r="G932" i="1"/>
  <c r="D932" i="4" s="1"/>
  <c r="D932" i="1"/>
  <c r="B932" i="4" s="1"/>
  <c r="C932" i="4" s="1"/>
  <c r="G931" i="1"/>
  <c r="D931" i="4" s="1"/>
  <c r="D931" i="1"/>
  <c r="B931" i="4" s="1"/>
  <c r="C931" i="4" s="1"/>
  <c r="G930" i="1"/>
  <c r="D930" i="4" s="1"/>
  <c r="D930" i="1"/>
  <c r="B930" i="2" s="1"/>
  <c r="G929" i="1"/>
  <c r="D929" i="4" s="1"/>
  <c r="D929" i="1"/>
  <c r="B929" i="4" s="1"/>
  <c r="C929" i="4" s="1"/>
  <c r="G928" i="1"/>
  <c r="D928" i="4" s="1"/>
  <c r="D928" i="1"/>
  <c r="G927" i="1"/>
  <c r="D927" i="4" s="1"/>
  <c r="D927" i="1"/>
  <c r="B927" i="4" s="1"/>
  <c r="C927" i="4" s="1"/>
  <c r="G926" i="1"/>
  <c r="D926" i="4" s="1"/>
  <c r="D926" i="1"/>
  <c r="B926" i="4" s="1"/>
  <c r="C926" i="4" s="1"/>
  <c r="G925" i="1"/>
  <c r="D925" i="4" s="1"/>
  <c r="D925" i="1"/>
  <c r="G924" i="1"/>
  <c r="D924" i="4" s="1"/>
  <c r="D924" i="1"/>
  <c r="G923" i="1"/>
  <c r="D923" i="4" s="1"/>
  <c r="D923" i="1"/>
  <c r="B923" i="4" s="1"/>
  <c r="C923" i="4" s="1"/>
  <c r="G922" i="1"/>
  <c r="D922" i="4" s="1"/>
  <c r="D922" i="1"/>
  <c r="G921" i="1"/>
  <c r="D921" i="4" s="1"/>
  <c r="D921" i="1"/>
  <c r="B921" i="2" s="1"/>
  <c r="G920" i="1"/>
  <c r="D920" i="4" s="1"/>
  <c r="D920" i="1"/>
  <c r="B920" i="4" s="1"/>
  <c r="C920" i="4" s="1"/>
  <c r="G919" i="1"/>
  <c r="D919" i="4" s="1"/>
  <c r="D919" i="1"/>
  <c r="B919" i="4" s="1"/>
  <c r="C919" i="4" s="1"/>
  <c r="G918" i="1"/>
  <c r="D918" i="4" s="1"/>
  <c r="D918" i="1"/>
  <c r="G917" i="1"/>
  <c r="D917" i="4" s="1"/>
  <c r="D917" i="1"/>
  <c r="B917" i="4" s="1"/>
  <c r="C917" i="4" s="1"/>
  <c r="G916" i="1"/>
  <c r="D916" i="4" s="1"/>
  <c r="D916" i="1"/>
  <c r="G915" i="1"/>
  <c r="D915" i="4" s="1"/>
  <c r="D915" i="1"/>
  <c r="B915" i="4" s="1"/>
  <c r="C915" i="4" s="1"/>
  <c r="G914" i="1"/>
  <c r="D914" i="4" s="1"/>
  <c r="D914" i="1"/>
  <c r="B914" i="4" s="1"/>
  <c r="C914" i="4" s="1"/>
  <c r="G913" i="1"/>
  <c r="D913" i="4" s="1"/>
  <c r="D913" i="1"/>
  <c r="G912" i="1"/>
  <c r="D912" i="4" s="1"/>
  <c r="D912" i="1"/>
  <c r="G911" i="1"/>
  <c r="D911" i="4" s="1"/>
  <c r="D911" i="1"/>
  <c r="B911" i="4" s="1"/>
  <c r="C911" i="4" s="1"/>
  <c r="G910" i="1"/>
  <c r="D910" i="4" s="1"/>
  <c r="D910" i="1"/>
  <c r="G909" i="1"/>
  <c r="D909" i="4" s="1"/>
  <c r="D909" i="1"/>
  <c r="B909" i="4" s="1"/>
  <c r="C909" i="4" s="1"/>
  <c r="G908" i="1"/>
  <c r="D908" i="4" s="1"/>
  <c r="D908" i="1"/>
  <c r="B908" i="2" s="1"/>
  <c r="G907" i="1"/>
  <c r="D907" i="4" s="1"/>
  <c r="D907" i="1"/>
  <c r="B907" i="2" s="1"/>
  <c r="G906" i="1"/>
  <c r="D906" i="4" s="1"/>
  <c r="D906" i="1"/>
  <c r="G905" i="1"/>
  <c r="D905" i="4" s="1"/>
  <c r="D905" i="1"/>
  <c r="B905" i="4" s="1"/>
  <c r="C905" i="4" s="1"/>
  <c r="G904" i="1"/>
  <c r="D904" i="4" s="1"/>
  <c r="D904" i="1"/>
  <c r="G903" i="1"/>
  <c r="D903" i="4" s="1"/>
  <c r="D903" i="1"/>
  <c r="B903" i="4" s="1"/>
  <c r="C903" i="4" s="1"/>
  <c r="G902" i="1"/>
  <c r="D902" i="4" s="1"/>
  <c r="D902" i="1"/>
  <c r="B902" i="4" s="1"/>
  <c r="C902" i="4" s="1"/>
  <c r="G901" i="1"/>
  <c r="D901" i="4" s="1"/>
  <c r="D901" i="1"/>
  <c r="G900" i="1"/>
  <c r="D900" i="4" s="1"/>
  <c r="D900" i="1"/>
  <c r="G899" i="1"/>
  <c r="D899" i="4" s="1"/>
  <c r="D899" i="1"/>
  <c r="B899" i="4" s="1"/>
  <c r="C899" i="4" s="1"/>
  <c r="G898" i="1"/>
  <c r="D898" i="4" s="1"/>
  <c r="D898" i="1"/>
  <c r="G897" i="1"/>
  <c r="D897" i="4" s="1"/>
  <c r="D897" i="1"/>
  <c r="B897" i="4" s="1"/>
  <c r="C897" i="4" s="1"/>
  <c r="G896" i="1"/>
  <c r="D896" i="4" s="1"/>
  <c r="D896" i="1"/>
  <c r="B896" i="4" s="1"/>
  <c r="C896" i="4" s="1"/>
  <c r="G895" i="1"/>
  <c r="D895" i="4" s="1"/>
  <c r="D895" i="1"/>
  <c r="B895" i="4" s="1"/>
  <c r="C895" i="4" s="1"/>
  <c r="G894" i="1"/>
  <c r="D894" i="4" s="1"/>
  <c r="D894" i="1"/>
  <c r="G893" i="1"/>
  <c r="D893" i="4" s="1"/>
  <c r="D893" i="1"/>
  <c r="B893" i="4" s="1"/>
  <c r="C893" i="4" s="1"/>
  <c r="G892" i="1"/>
  <c r="D892" i="4" s="1"/>
  <c r="D892" i="1"/>
  <c r="G891" i="1"/>
  <c r="D891" i="4" s="1"/>
  <c r="D891" i="1"/>
  <c r="B891" i="4" s="1"/>
  <c r="C891" i="4" s="1"/>
  <c r="G890" i="1"/>
  <c r="D890" i="4" s="1"/>
  <c r="D890" i="1"/>
  <c r="B890" i="4" s="1"/>
  <c r="C890" i="4" s="1"/>
  <c r="G889" i="1"/>
  <c r="D889" i="4" s="1"/>
  <c r="D889" i="1"/>
  <c r="G888" i="1"/>
  <c r="D888" i="4" s="1"/>
  <c r="D888" i="1"/>
  <c r="G887" i="1"/>
  <c r="D887" i="4" s="1"/>
  <c r="D887" i="1"/>
  <c r="B887" i="4" s="1"/>
  <c r="C887" i="4" s="1"/>
  <c r="G886" i="1"/>
  <c r="D886" i="4" s="1"/>
  <c r="D886" i="1"/>
  <c r="G885" i="1"/>
  <c r="D885" i="4" s="1"/>
  <c r="D885" i="1"/>
  <c r="B885" i="4" s="1"/>
  <c r="C885" i="4" s="1"/>
  <c r="G884" i="1"/>
  <c r="D884" i="4" s="1"/>
  <c r="D884" i="1"/>
  <c r="B884" i="4" s="1"/>
  <c r="C884" i="4" s="1"/>
  <c r="G883" i="1"/>
  <c r="D883" i="4" s="1"/>
  <c r="D883" i="1"/>
  <c r="B883" i="4" s="1"/>
  <c r="C883" i="4" s="1"/>
  <c r="G882" i="1"/>
  <c r="D882" i="4" s="1"/>
  <c r="D882" i="1"/>
  <c r="G881" i="1"/>
  <c r="D881" i="4" s="1"/>
  <c r="D881" i="1"/>
  <c r="B881" i="4" s="1"/>
  <c r="C881" i="4" s="1"/>
  <c r="G880" i="1"/>
  <c r="D880" i="4" s="1"/>
  <c r="D880" i="1"/>
  <c r="B880" i="2" s="1"/>
  <c r="G879" i="1"/>
  <c r="D879" i="4" s="1"/>
  <c r="D879" i="1"/>
  <c r="B879" i="4" s="1"/>
  <c r="C879" i="4" s="1"/>
  <c r="G878" i="1"/>
  <c r="D878" i="4" s="1"/>
  <c r="D878" i="1"/>
  <c r="B878" i="4" s="1"/>
  <c r="C878" i="4" s="1"/>
  <c r="G877" i="1"/>
  <c r="D877" i="4" s="1"/>
  <c r="D877" i="1"/>
  <c r="B877" i="2" s="1"/>
  <c r="G876" i="1"/>
  <c r="D876" i="4" s="1"/>
  <c r="D876" i="1"/>
  <c r="G875" i="1"/>
  <c r="D875" i="4" s="1"/>
  <c r="D875" i="1"/>
  <c r="B875" i="4" s="1"/>
  <c r="C875" i="4" s="1"/>
  <c r="G874" i="1"/>
  <c r="D874" i="4" s="1"/>
  <c r="D874" i="1"/>
  <c r="G873" i="1"/>
  <c r="D873" i="4" s="1"/>
  <c r="D873" i="1"/>
  <c r="B873" i="4" s="1"/>
  <c r="C873" i="4" s="1"/>
  <c r="G872" i="1"/>
  <c r="D872" i="4" s="1"/>
  <c r="D872" i="1"/>
  <c r="B872" i="4" s="1"/>
  <c r="C872" i="4" s="1"/>
  <c r="G871" i="1"/>
  <c r="D871" i="4" s="1"/>
  <c r="D871" i="1"/>
  <c r="B871" i="4" s="1"/>
  <c r="C871" i="4" s="1"/>
  <c r="G870" i="1"/>
  <c r="D870" i="4" s="1"/>
  <c r="D870" i="1"/>
  <c r="G869" i="1"/>
  <c r="D869" i="4" s="1"/>
  <c r="D869" i="1"/>
  <c r="B869" i="4" s="1"/>
  <c r="C869" i="4" s="1"/>
  <c r="G868" i="1"/>
  <c r="D868" i="4" s="1"/>
  <c r="D868" i="1"/>
  <c r="G867" i="1"/>
  <c r="D867" i="4" s="1"/>
  <c r="D867" i="1"/>
  <c r="B867" i="4" s="1"/>
  <c r="C867" i="4" s="1"/>
  <c r="G866" i="1"/>
  <c r="D866" i="4" s="1"/>
  <c r="D866" i="1"/>
  <c r="B866" i="4" s="1"/>
  <c r="C866" i="4" s="1"/>
  <c r="G865" i="1"/>
  <c r="D865" i="4" s="1"/>
  <c r="D865" i="1"/>
  <c r="G864" i="1"/>
  <c r="D864" i="4" s="1"/>
  <c r="D864" i="1"/>
  <c r="G863" i="1"/>
  <c r="D863" i="4" s="1"/>
  <c r="D863" i="1"/>
  <c r="B863" i="4" s="1"/>
  <c r="C863" i="4" s="1"/>
  <c r="G862" i="1"/>
  <c r="D862" i="4" s="1"/>
  <c r="D862" i="1"/>
  <c r="G861" i="1"/>
  <c r="D861" i="4" s="1"/>
  <c r="D861" i="1"/>
  <c r="B861" i="4" s="1"/>
  <c r="C861" i="4" s="1"/>
  <c r="G860" i="1"/>
  <c r="D860" i="4" s="1"/>
  <c r="D860" i="1"/>
  <c r="B860" i="4" s="1"/>
  <c r="C860" i="4" s="1"/>
  <c r="G859" i="1"/>
  <c r="D859" i="4" s="1"/>
  <c r="D859" i="1"/>
  <c r="B859" i="4" s="1"/>
  <c r="C859" i="4" s="1"/>
  <c r="G858" i="1"/>
  <c r="D858" i="4" s="1"/>
  <c r="D858" i="1"/>
  <c r="G857" i="1"/>
  <c r="D857" i="4" s="1"/>
  <c r="D857" i="1"/>
  <c r="B857" i="4" s="1"/>
  <c r="C857" i="4" s="1"/>
  <c r="G856" i="1"/>
  <c r="D856" i="4" s="1"/>
  <c r="D856" i="1"/>
  <c r="G855" i="1"/>
  <c r="D855" i="4" s="1"/>
  <c r="D855" i="1"/>
  <c r="B855" i="4" s="1"/>
  <c r="C855" i="4" s="1"/>
  <c r="G854" i="1"/>
  <c r="D854" i="4" s="1"/>
  <c r="D854" i="1"/>
  <c r="B854" i="4" s="1"/>
  <c r="C854" i="4" s="1"/>
  <c r="G853" i="1"/>
  <c r="D853" i="4" s="1"/>
  <c r="D853" i="1"/>
  <c r="G852" i="1"/>
  <c r="D852" i="4" s="1"/>
  <c r="D852" i="1"/>
  <c r="G851" i="1"/>
  <c r="D851" i="4" s="1"/>
  <c r="D851" i="1"/>
  <c r="B851" i="4" s="1"/>
  <c r="C851" i="4" s="1"/>
  <c r="G850" i="1"/>
  <c r="D850" i="4" s="1"/>
  <c r="D850" i="1"/>
  <c r="G849" i="1"/>
  <c r="D849" i="4" s="1"/>
  <c r="D849" i="1"/>
  <c r="B849" i="4" s="1"/>
  <c r="C849" i="4" s="1"/>
  <c r="G848" i="1"/>
  <c r="D848" i="4" s="1"/>
  <c r="D848" i="1"/>
  <c r="B848" i="4" s="1"/>
  <c r="C848" i="4" s="1"/>
  <c r="G847" i="1"/>
  <c r="D847" i="4" s="1"/>
  <c r="D847" i="1"/>
  <c r="B847" i="4" s="1"/>
  <c r="C847" i="4" s="1"/>
  <c r="G846" i="1"/>
  <c r="D846" i="4" s="1"/>
  <c r="D846" i="1"/>
  <c r="G845" i="1"/>
  <c r="D845" i="4" s="1"/>
  <c r="D845" i="1"/>
  <c r="B845" i="4" s="1"/>
  <c r="C845" i="4" s="1"/>
  <c r="G844" i="1"/>
  <c r="D844" i="4" s="1"/>
  <c r="D844" i="1"/>
  <c r="B844" i="2" s="1"/>
  <c r="G843" i="1"/>
  <c r="D843" i="4" s="1"/>
  <c r="D843" i="1"/>
  <c r="B843" i="4" s="1"/>
  <c r="C843" i="4" s="1"/>
  <c r="G842" i="1"/>
  <c r="D842" i="4" s="1"/>
  <c r="D842" i="1"/>
  <c r="B842" i="2" s="1"/>
  <c r="G841" i="1"/>
  <c r="D841" i="4" s="1"/>
  <c r="D841" i="1"/>
  <c r="G840" i="1"/>
  <c r="D840" i="4" s="1"/>
  <c r="D840" i="1"/>
  <c r="G839" i="1"/>
  <c r="D839" i="4" s="1"/>
  <c r="D839" i="1"/>
  <c r="B839" i="4" s="1"/>
  <c r="C839" i="4" s="1"/>
  <c r="G838" i="1"/>
  <c r="D838" i="4" s="1"/>
  <c r="D838" i="1"/>
  <c r="G837" i="1"/>
  <c r="D837" i="4" s="1"/>
  <c r="D837" i="1"/>
  <c r="B837" i="4" s="1"/>
  <c r="C837" i="4" s="1"/>
  <c r="G836" i="1"/>
  <c r="D836" i="4" s="1"/>
  <c r="D836" i="1"/>
  <c r="B836" i="4" s="1"/>
  <c r="C836" i="4" s="1"/>
  <c r="G835" i="1"/>
  <c r="D835" i="4" s="1"/>
  <c r="D835" i="1"/>
  <c r="B835" i="4" s="1"/>
  <c r="C835" i="4" s="1"/>
  <c r="G834" i="1"/>
  <c r="D834" i="4" s="1"/>
  <c r="D834" i="1"/>
  <c r="G833" i="1"/>
  <c r="D833" i="4" s="1"/>
  <c r="D833" i="1"/>
  <c r="B833" i="4" s="1"/>
  <c r="C833" i="4" s="1"/>
  <c r="G832" i="1"/>
  <c r="D832" i="4" s="1"/>
  <c r="D832" i="1"/>
  <c r="G831" i="1"/>
  <c r="D831" i="4" s="1"/>
  <c r="D831" i="1"/>
  <c r="B831" i="4" s="1"/>
  <c r="C831" i="4" s="1"/>
  <c r="G830" i="1"/>
  <c r="D830" i="4" s="1"/>
  <c r="D830" i="1"/>
  <c r="B830" i="2" s="1"/>
  <c r="G829" i="1"/>
  <c r="D829" i="4" s="1"/>
  <c r="D829" i="1"/>
  <c r="G828" i="1"/>
  <c r="D828" i="4" s="1"/>
  <c r="D828" i="1"/>
  <c r="G827" i="1"/>
  <c r="D827" i="4" s="1"/>
  <c r="D827" i="1"/>
  <c r="B827" i="2" s="1"/>
  <c r="G826" i="1"/>
  <c r="D826" i="4" s="1"/>
  <c r="D826" i="1"/>
  <c r="G825" i="1"/>
  <c r="D825" i="4" s="1"/>
  <c r="D825" i="1"/>
  <c r="B825" i="2" s="1"/>
  <c r="G824" i="1"/>
  <c r="D824" i="4" s="1"/>
  <c r="D824" i="1"/>
  <c r="B824" i="4" s="1"/>
  <c r="C824" i="4" s="1"/>
  <c r="G823" i="1"/>
  <c r="D823" i="4" s="1"/>
  <c r="D823" i="1"/>
  <c r="B823" i="4" s="1"/>
  <c r="C823" i="4" s="1"/>
  <c r="G822" i="1"/>
  <c r="D822" i="4" s="1"/>
  <c r="D822" i="1"/>
  <c r="G821" i="1"/>
  <c r="D821" i="4" s="1"/>
  <c r="D821" i="1"/>
  <c r="B821" i="4" s="1"/>
  <c r="C821" i="4" s="1"/>
  <c r="G820" i="1"/>
  <c r="D820" i="4" s="1"/>
  <c r="D820" i="1"/>
  <c r="G819" i="1"/>
  <c r="D819" i="4" s="1"/>
  <c r="D819" i="1"/>
  <c r="B819" i="4" s="1"/>
  <c r="C819" i="4" s="1"/>
  <c r="G818" i="1"/>
  <c r="D818" i="4" s="1"/>
  <c r="D818" i="1"/>
  <c r="G817" i="1"/>
  <c r="D817" i="4" s="1"/>
  <c r="D817" i="1"/>
  <c r="G816" i="1"/>
  <c r="D816" i="4" s="1"/>
  <c r="D816" i="1"/>
  <c r="G815" i="1"/>
  <c r="D815" i="4" s="1"/>
  <c r="D815" i="1"/>
  <c r="B815" i="4" s="1"/>
  <c r="C815" i="4" s="1"/>
  <c r="G814" i="1"/>
  <c r="D814" i="4" s="1"/>
  <c r="D814" i="1"/>
  <c r="G813" i="1"/>
  <c r="D813" i="4" s="1"/>
  <c r="D813" i="1"/>
  <c r="B813" i="2" s="1"/>
  <c r="G812" i="1"/>
  <c r="D812" i="4" s="1"/>
  <c r="D812" i="1"/>
  <c r="B812" i="2" s="1"/>
  <c r="G811" i="1"/>
  <c r="D811" i="4" s="1"/>
  <c r="D811" i="1"/>
  <c r="B811" i="4" s="1"/>
  <c r="C811" i="4" s="1"/>
  <c r="G810" i="1"/>
  <c r="D810" i="4" s="1"/>
  <c r="D810" i="1"/>
  <c r="G809" i="1"/>
  <c r="D809" i="4" s="1"/>
  <c r="D809" i="1"/>
  <c r="B809" i="4" s="1"/>
  <c r="C809" i="4" s="1"/>
  <c r="G808" i="1"/>
  <c r="D808" i="4" s="1"/>
  <c r="D808" i="1"/>
  <c r="G807" i="1"/>
  <c r="D807" i="4" s="1"/>
  <c r="D807" i="1"/>
  <c r="B807" i="4" s="1"/>
  <c r="C807" i="4" s="1"/>
  <c r="G806" i="1"/>
  <c r="D806" i="4" s="1"/>
  <c r="D806" i="1"/>
  <c r="G805" i="1"/>
  <c r="D805" i="4" s="1"/>
  <c r="D805" i="1"/>
  <c r="G804" i="1"/>
  <c r="D804" i="4" s="1"/>
  <c r="D804" i="1"/>
  <c r="G803" i="1"/>
  <c r="D803" i="4" s="1"/>
  <c r="D803" i="1"/>
  <c r="B803" i="4" s="1"/>
  <c r="C803" i="4" s="1"/>
  <c r="G802" i="1"/>
  <c r="D802" i="4" s="1"/>
  <c r="D802" i="1"/>
  <c r="G801" i="1"/>
  <c r="D801" i="4" s="1"/>
  <c r="D801" i="1"/>
  <c r="B801" i="4" s="1"/>
  <c r="C801" i="4" s="1"/>
  <c r="G800" i="1"/>
  <c r="D800" i="4" s="1"/>
  <c r="D800" i="1"/>
  <c r="B800" i="4" s="1"/>
  <c r="C800" i="4" s="1"/>
  <c r="G799" i="1"/>
  <c r="D799" i="4" s="1"/>
  <c r="D799" i="1"/>
  <c r="B799" i="4" s="1"/>
  <c r="C799" i="4" s="1"/>
  <c r="G798" i="1"/>
  <c r="D798" i="4" s="1"/>
  <c r="D798" i="1"/>
  <c r="B798" i="2" s="1"/>
  <c r="G797" i="1"/>
  <c r="D797" i="4" s="1"/>
  <c r="D797" i="1"/>
  <c r="B797" i="4" s="1"/>
  <c r="C797" i="4" s="1"/>
  <c r="G796" i="1"/>
  <c r="D796" i="4" s="1"/>
  <c r="D796" i="1"/>
  <c r="G795" i="1"/>
  <c r="D795" i="4" s="1"/>
  <c r="D795" i="1"/>
  <c r="B795" i="4" s="1"/>
  <c r="C795" i="4" s="1"/>
  <c r="G794" i="1"/>
  <c r="D794" i="4" s="1"/>
  <c r="D794" i="1"/>
  <c r="G793" i="1"/>
  <c r="D793" i="4" s="1"/>
  <c r="D793" i="1"/>
  <c r="G792" i="1"/>
  <c r="D792" i="4" s="1"/>
  <c r="D792" i="1"/>
  <c r="G791" i="1"/>
  <c r="D791" i="4" s="1"/>
  <c r="D791" i="1"/>
  <c r="B791" i="4" s="1"/>
  <c r="C791" i="4" s="1"/>
  <c r="G790" i="1"/>
  <c r="D790" i="4" s="1"/>
  <c r="D790" i="1"/>
  <c r="G789" i="1"/>
  <c r="D789" i="4" s="1"/>
  <c r="D789" i="1"/>
  <c r="B789" i="4" s="1"/>
  <c r="C789" i="4" s="1"/>
  <c r="G788" i="1"/>
  <c r="D788" i="4" s="1"/>
  <c r="D788" i="1"/>
  <c r="B788" i="4" s="1"/>
  <c r="C788" i="4" s="1"/>
  <c r="G787" i="1"/>
  <c r="D787" i="4" s="1"/>
  <c r="D787" i="1"/>
  <c r="B787" i="4" s="1"/>
  <c r="C787" i="4" s="1"/>
  <c r="G786" i="1"/>
  <c r="D786" i="4" s="1"/>
  <c r="D786" i="1"/>
  <c r="G785" i="1"/>
  <c r="D785" i="4" s="1"/>
  <c r="D785" i="1"/>
  <c r="B785" i="4" s="1"/>
  <c r="C785" i="4" s="1"/>
  <c r="G784" i="1"/>
  <c r="D784" i="4" s="1"/>
  <c r="D784" i="1"/>
  <c r="G783" i="1"/>
  <c r="D783" i="4" s="1"/>
  <c r="D783" i="1"/>
  <c r="B783" i="4" s="1"/>
  <c r="C783" i="4" s="1"/>
  <c r="G782" i="1"/>
  <c r="D782" i="4" s="1"/>
  <c r="D782" i="1"/>
  <c r="G781" i="1"/>
  <c r="D781" i="4" s="1"/>
  <c r="D781" i="1"/>
  <c r="G780" i="1"/>
  <c r="D780" i="4" s="1"/>
  <c r="D780" i="1"/>
  <c r="G779" i="1"/>
  <c r="D779" i="4" s="1"/>
  <c r="D779" i="1"/>
  <c r="B779" i="4" s="1"/>
  <c r="C779" i="4" s="1"/>
  <c r="G778" i="1"/>
  <c r="D778" i="4" s="1"/>
  <c r="D778" i="1"/>
  <c r="G777" i="1"/>
  <c r="D777" i="4" s="1"/>
  <c r="D777" i="1"/>
  <c r="B777" i="4" s="1"/>
  <c r="C777" i="4" s="1"/>
  <c r="G776" i="1"/>
  <c r="D776" i="4" s="1"/>
  <c r="D776" i="1"/>
  <c r="B776" i="4" s="1"/>
  <c r="C776" i="4" s="1"/>
  <c r="G775" i="1"/>
  <c r="D775" i="4" s="1"/>
  <c r="D775" i="1"/>
  <c r="B775" i="4" s="1"/>
  <c r="C775" i="4" s="1"/>
  <c r="G774" i="1"/>
  <c r="D774" i="4" s="1"/>
  <c r="D774" i="1"/>
  <c r="B774" i="2" s="1"/>
  <c r="G773" i="1"/>
  <c r="D773" i="4" s="1"/>
  <c r="D773" i="1"/>
  <c r="B773" i="4" s="1"/>
  <c r="C773" i="4" s="1"/>
  <c r="G772" i="1"/>
  <c r="D772" i="4" s="1"/>
  <c r="D772" i="1"/>
  <c r="G771" i="1"/>
  <c r="D771" i="4" s="1"/>
  <c r="D771" i="1"/>
  <c r="B771" i="4" s="1"/>
  <c r="G770" i="1"/>
  <c r="D770" i="4" s="1"/>
  <c r="D770" i="1"/>
  <c r="G769" i="1"/>
  <c r="D769" i="4" s="1"/>
  <c r="D769" i="1"/>
  <c r="G768" i="1"/>
  <c r="D768" i="4" s="1"/>
  <c r="D768" i="1"/>
  <c r="G767" i="1"/>
  <c r="D767" i="4" s="1"/>
  <c r="D767" i="1"/>
  <c r="B767" i="4" s="1"/>
  <c r="C767" i="4" s="1"/>
  <c r="G766" i="1"/>
  <c r="D766" i="4" s="1"/>
  <c r="D766" i="1"/>
  <c r="G765" i="1"/>
  <c r="D765" i="4" s="1"/>
  <c r="D765" i="1"/>
  <c r="B765" i="4" s="1"/>
  <c r="C765" i="4" s="1"/>
  <c r="G764" i="1"/>
  <c r="D764" i="4" s="1"/>
  <c r="D764" i="1"/>
  <c r="B764" i="4" s="1"/>
  <c r="C764" i="4" s="1"/>
  <c r="G763" i="1"/>
  <c r="D763" i="4" s="1"/>
  <c r="D763" i="1"/>
  <c r="B763" i="4" s="1"/>
  <c r="C763" i="4" s="1"/>
  <c r="G762" i="1"/>
  <c r="D762" i="4" s="1"/>
  <c r="D762" i="1"/>
  <c r="B762" i="2" s="1"/>
  <c r="G761" i="1"/>
  <c r="D761" i="4" s="1"/>
  <c r="D761" i="1"/>
  <c r="B761" i="4" s="1"/>
  <c r="C761" i="4" s="1"/>
  <c r="G760" i="1"/>
  <c r="D760" i="4" s="1"/>
  <c r="D760" i="1"/>
  <c r="G759" i="1"/>
  <c r="D759" i="4" s="1"/>
  <c r="D759" i="1"/>
  <c r="B759" i="4" s="1"/>
  <c r="G758" i="1"/>
  <c r="D758" i="4" s="1"/>
  <c r="D758" i="1"/>
  <c r="G757" i="1"/>
  <c r="D757" i="4" s="1"/>
  <c r="D757" i="1"/>
  <c r="G756" i="1"/>
  <c r="D756" i="4" s="1"/>
  <c r="D756" i="1"/>
  <c r="G755" i="1"/>
  <c r="D755" i="4" s="1"/>
  <c r="D755" i="1"/>
  <c r="B755" i="4" s="1"/>
  <c r="C755" i="4" s="1"/>
  <c r="G754" i="1"/>
  <c r="D754" i="4" s="1"/>
  <c r="D754" i="1"/>
  <c r="G753" i="1"/>
  <c r="D753" i="4" s="1"/>
  <c r="D753" i="1"/>
  <c r="B753" i="2" s="1"/>
  <c r="G752" i="1"/>
  <c r="D752" i="4" s="1"/>
  <c r="D752" i="1"/>
  <c r="B752" i="4" s="1"/>
  <c r="C752" i="4" s="1"/>
  <c r="G751" i="1"/>
  <c r="D751" i="4" s="1"/>
  <c r="D751" i="1"/>
  <c r="B751" i="4" s="1"/>
  <c r="C751" i="4" s="1"/>
  <c r="G750" i="1"/>
  <c r="D750" i="4" s="1"/>
  <c r="D750" i="1"/>
  <c r="G749" i="1"/>
  <c r="D749" i="4" s="1"/>
  <c r="D749" i="1"/>
  <c r="B749" i="4" s="1"/>
  <c r="C749" i="4" s="1"/>
  <c r="G748" i="1"/>
  <c r="D748" i="4" s="1"/>
  <c r="D748" i="1"/>
  <c r="G747" i="1"/>
  <c r="D747" i="4" s="1"/>
  <c r="D747" i="1"/>
  <c r="B747" i="4" s="1"/>
  <c r="C747" i="4" s="1"/>
  <c r="G746" i="1"/>
  <c r="D746" i="4" s="1"/>
  <c r="D746" i="1"/>
  <c r="G745" i="1"/>
  <c r="D745" i="4" s="1"/>
  <c r="D745" i="1"/>
  <c r="G744" i="1"/>
  <c r="D744" i="4" s="1"/>
  <c r="D744" i="1"/>
  <c r="G743" i="1"/>
  <c r="D743" i="4" s="1"/>
  <c r="D743" i="1"/>
  <c r="B743" i="4" s="1"/>
  <c r="C743" i="4" s="1"/>
  <c r="G742" i="1"/>
  <c r="D742" i="4" s="1"/>
  <c r="D742" i="1"/>
  <c r="G741" i="1"/>
  <c r="D741" i="4" s="1"/>
  <c r="D741" i="1"/>
  <c r="B741" i="2" s="1"/>
  <c r="G740" i="1"/>
  <c r="D740" i="4" s="1"/>
  <c r="D740" i="1"/>
  <c r="B740" i="4" s="1"/>
  <c r="C740" i="4" s="1"/>
  <c r="G739" i="1"/>
  <c r="D739" i="4" s="1"/>
  <c r="D739" i="1"/>
  <c r="B739" i="4" s="1"/>
  <c r="C739" i="4" s="1"/>
  <c r="G738" i="1"/>
  <c r="D738" i="4" s="1"/>
  <c r="D738" i="1"/>
  <c r="G737" i="1"/>
  <c r="D737" i="4" s="1"/>
  <c r="D737" i="1"/>
  <c r="B737" i="4" s="1"/>
  <c r="C737" i="4" s="1"/>
  <c r="G736" i="1"/>
  <c r="D736" i="4" s="1"/>
  <c r="D736" i="1"/>
  <c r="G735" i="1"/>
  <c r="D735" i="4" s="1"/>
  <c r="D735" i="1"/>
  <c r="B735" i="4" s="1"/>
  <c r="C735" i="4" s="1"/>
  <c r="G734" i="1"/>
  <c r="D734" i="4" s="1"/>
  <c r="D734" i="1"/>
  <c r="G733" i="1"/>
  <c r="D733" i="4" s="1"/>
  <c r="D733" i="1"/>
  <c r="G732" i="1"/>
  <c r="D732" i="4" s="1"/>
  <c r="D732" i="1"/>
  <c r="G731" i="1"/>
  <c r="D731" i="4" s="1"/>
  <c r="D731" i="1"/>
  <c r="B731" i="4" s="1"/>
  <c r="C731" i="4" s="1"/>
  <c r="G730" i="1"/>
  <c r="D730" i="4" s="1"/>
  <c r="D730" i="1"/>
  <c r="G729" i="1"/>
  <c r="D729" i="4" s="1"/>
  <c r="D729" i="1"/>
  <c r="G728" i="1"/>
  <c r="D728" i="4" s="1"/>
  <c r="D728" i="1"/>
  <c r="B728" i="4" s="1"/>
  <c r="C728" i="4" s="1"/>
  <c r="G727" i="1"/>
  <c r="D727" i="4" s="1"/>
  <c r="D727" i="1"/>
  <c r="B727" i="4" s="1"/>
  <c r="C727" i="4" s="1"/>
  <c r="G726" i="1"/>
  <c r="D726" i="4" s="1"/>
  <c r="D726" i="1"/>
  <c r="G725" i="1"/>
  <c r="D725" i="4" s="1"/>
  <c r="D725" i="1"/>
  <c r="B725" i="4" s="1"/>
  <c r="C725" i="4" s="1"/>
  <c r="G724" i="1"/>
  <c r="D724" i="4" s="1"/>
  <c r="D724" i="1"/>
  <c r="G723" i="1"/>
  <c r="D723" i="4" s="1"/>
  <c r="D723" i="1"/>
  <c r="B723" i="4" s="1"/>
  <c r="C723" i="4" s="1"/>
  <c r="G722" i="1"/>
  <c r="D722" i="4" s="1"/>
  <c r="D722" i="1"/>
  <c r="G721" i="1"/>
  <c r="D721" i="4" s="1"/>
  <c r="D721" i="1"/>
  <c r="G720" i="1"/>
  <c r="D720" i="4" s="1"/>
  <c r="D720" i="1"/>
  <c r="G719" i="1"/>
  <c r="D719" i="4" s="1"/>
  <c r="D719" i="1"/>
  <c r="B719" i="4" s="1"/>
  <c r="C719" i="4" s="1"/>
  <c r="G718" i="1"/>
  <c r="D718" i="4" s="1"/>
  <c r="D718" i="1"/>
  <c r="B718" i="2" s="1"/>
  <c r="G717" i="1"/>
  <c r="D717" i="4" s="1"/>
  <c r="D717" i="1"/>
  <c r="B717" i="2" s="1"/>
  <c r="G716" i="1"/>
  <c r="D716" i="4" s="1"/>
  <c r="D716" i="1"/>
  <c r="B716" i="4" s="1"/>
  <c r="C716" i="4" s="1"/>
  <c r="G715" i="1"/>
  <c r="D715" i="4" s="1"/>
  <c r="D715" i="1"/>
  <c r="B715" i="4" s="1"/>
  <c r="C715" i="4" s="1"/>
  <c r="G714" i="1"/>
  <c r="D714" i="4" s="1"/>
  <c r="D714" i="1"/>
  <c r="G713" i="1"/>
  <c r="D713" i="4" s="1"/>
  <c r="D713" i="1"/>
  <c r="B713" i="4" s="1"/>
  <c r="C713" i="4" s="1"/>
  <c r="G712" i="1"/>
  <c r="D712" i="4" s="1"/>
  <c r="D712" i="1"/>
  <c r="G711" i="1"/>
  <c r="D711" i="4" s="1"/>
  <c r="D711" i="1"/>
  <c r="B711" i="4" s="1"/>
  <c r="C711" i="4" s="1"/>
  <c r="G710" i="1"/>
  <c r="D710" i="4" s="1"/>
  <c r="D710" i="1"/>
  <c r="G709" i="1"/>
  <c r="D709" i="4" s="1"/>
  <c r="D709" i="1"/>
  <c r="G708" i="1"/>
  <c r="D708" i="4" s="1"/>
  <c r="D708" i="1"/>
  <c r="G707" i="1"/>
  <c r="D707" i="4" s="1"/>
  <c r="D707" i="1"/>
  <c r="B707" i="4" s="1"/>
  <c r="C707" i="4" s="1"/>
  <c r="G706" i="1"/>
  <c r="D706" i="4" s="1"/>
  <c r="D706" i="1"/>
  <c r="G705" i="1"/>
  <c r="D705" i="4" s="1"/>
  <c r="D705" i="1"/>
  <c r="G704" i="1"/>
  <c r="D704" i="4" s="1"/>
  <c r="D704" i="1"/>
  <c r="B704" i="4" s="1"/>
  <c r="C704" i="4" s="1"/>
  <c r="G703" i="1"/>
  <c r="D703" i="4" s="1"/>
  <c r="D703" i="1"/>
  <c r="B703" i="4" s="1"/>
  <c r="C703" i="4" s="1"/>
  <c r="G702" i="1"/>
  <c r="D702" i="4" s="1"/>
  <c r="D702" i="1"/>
  <c r="G701" i="1"/>
  <c r="D701" i="4" s="1"/>
  <c r="D701" i="1"/>
  <c r="B701" i="4" s="1"/>
  <c r="C701" i="4" s="1"/>
  <c r="G700" i="1"/>
  <c r="D700" i="4" s="1"/>
  <c r="D700" i="1"/>
  <c r="G699" i="1"/>
  <c r="D699" i="4" s="1"/>
  <c r="D699" i="1"/>
  <c r="B699" i="4" s="1"/>
  <c r="C699" i="4" s="1"/>
  <c r="G698" i="1"/>
  <c r="D698" i="4" s="1"/>
  <c r="D698" i="1"/>
  <c r="G697" i="1"/>
  <c r="D697" i="4" s="1"/>
  <c r="D697" i="1"/>
  <c r="B697" i="2" s="1"/>
  <c r="G696" i="1"/>
  <c r="D696" i="4" s="1"/>
  <c r="D696" i="1"/>
  <c r="G695" i="1"/>
  <c r="D695" i="4" s="1"/>
  <c r="D695" i="1"/>
  <c r="B695" i="4" s="1"/>
  <c r="C695" i="4" s="1"/>
  <c r="G694" i="1"/>
  <c r="D694" i="4" s="1"/>
  <c r="D694" i="1"/>
  <c r="G693" i="1"/>
  <c r="D693" i="4" s="1"/>
  <c r="D693" i="1"/>
  <c r="G692" i="1"/>
  <c r="D692" i="4" s="1"/>
  <c r="D692" i="1"/>
  <c r="B692" i="4" s="1"/>
  <c r="C692" i="4" s="1"/>
  <c r="G691" i="1"/>
  <c r="D691" i="4" s="1"/>
  <c r="D691" i="1"/>
  <c r="B691" i="4" s="1"/>
  <c r="C691" i="4" s="1"/>
  <c r="G690" i="1"/>
  <c r="D690" i="4" s="1"/>
  <c r="D690" i="1"/>
  <c r="G689" i="1"/>
  <c r="D689" i="4" s="1"/>
  <c r="D689" i="1"/>
  <c r="B689" i="4" s="1"/>
  <c r="C689" i="4" s="1"/>
  <c r="G688" i="1"/>
  <c r="D688" i="4" s="1"/>
  <c r="D688" i="1"/>
  <c r="G687" i="1"/>
  <c r="D687" i="4" s="1"/>
  <c r="D687" i="1"/>
  <c r="B687" i="4" s="1"/>
  <c r="C687" i="4" s="1"/>
  <c r="G686" i="1"/>
  <c r="D686" i="4" s="1"/>
  <c r="D686" i="1"/>
  <c r="G685" i="1"/>
  <c r="D685" i="4" s="1"/>
  <c r="D685" i="1"/>
  <c r="G684" i="1"/>
  <c r="D684" i="4" s="1"/>
  <c r="D684" i="1"/>
  <c r="G683" i="1"/>
  <c r="D683" i="4" s="1"/>
  <c r="D683" i="1"/>
  <c r="B683" i="4" s="1"/>
  <c r="C683" i="4" s="1"/>
  <c r="G682" i="1"/>
  <c r="D682" i="4" s="1"/>
  <c r="D682" i="1"/>
  <c r="G681" i="1"/>
  <c r="D681" i="4" s="1"/>
  <c r="D681" i="1"/>
  <c r="G680" i="1"/>
  <c r="D680" i="4" s="1"/>
  <c r="D680" i="1"/>
  <c r="B680" i="4" s="1"/>
  <c r="C680" i="4" s="1"/>
  <c r="G679" i="1"/>
  <c r="D679" i="4" s="1"/>
  <c r="D679" i="1"/>
  <c r="B679" i="4" s="1"/>
  <c r="C679" i="4" s="1"/>
  <c r="G678" i="1"/>
  <c r="D678" i="4" s="1"/>
  <c r="D678" i="1"/>
  <c r="G677" i="1"/>
  <c r="D677" i="4" s="1"/>
  <c r="D677" i="1"/>
  <c r="B677" i="4" s="1"/>
  <c r="C677" i="4" s="1"/>
  <c r="G676" i="1"/>
  <c r="D676" i="4" s="1"/>
  <c r="D676" i="1"/>
  <c r="G675" i="1"/>
  <c r="D675" i="4" s="1"/>
  <c r="D675" i="1"/>
  <c r="B675" i="4" s="1"/>
  <c r="C675" i="4" s="1"/>
  <c r="G674" i="1"/>
  <c r="D674" i="4" s="1"/>
  <c r="D674" i="1"/>
  <c r="G673" i="1"/>
  <c r="D673" i="4" s="1"/>
  <c r="D673" i="1"/>
  <c r="B673" i="2" s="1"/>
  <c r="G672" i="1"/>
  <c r="D672" i="4" s="1"/>
  <c r="D672" i="1"/>
  <c r="G671" i="1"/>
  <c r="D671" i="4" s="1"/>
  <c r="D671" i="1"/>
  <c r="B671" i="4" s="1"/>
  <c r="C671" i="4" s="1"/>
  <c r="G670" i="1"/>
  <c r="D670" i="4" s="1"/>
  <c r="D670" i="1"/>
  <c r="B670" i="2" s="1"/>
  <c r="G669" i="1"/>
  <c r="D669" i="4" s="1"/>
  <c r="D669" i="1"/>
  <c r="G668" i="1"/>
  <c r="D668" i="4" s="1"/>
  <c r="D668" i="1"/>
  <c r="B668" i="4" s="1"/>
  <c r="C668" i="4" s="1"/>
  <c r="G667" i="1"/>
  <c r="D667" i="4" s="1"/>
  <c r="D667" i="1"/>
  <c r="B667" i="4" s="1"/>
  <c r="C667" i="4" s="1"/>
  <c r="G666" i="1"/>
  <c r="D666" i="4" s="1"/>
  <c r="D666" i="1"/>
  <c r="G665" i="1"/>
  <c r="D665" i="4" s="1"/>
  <c r="D665" i="1"/>
  <c r="B665" i="4" s="1"/>
  <c r="C665" i="4" s="1"/>
  <c r="G664" i="1"/>
  <c r="D664" i="4" s="1"/>
  <c r="D664" i="1"/>
  <c r="G663" i="1"/>
  <c r="D663" i="4" s="1"/>
  <c r="D663" i="1"/>
  <c r="B663" i="4" s="1"/>
  <c r="C663" i="4" s="1"/>
  <c r="G662" i="1"/>
  <c r="D662" i="4" s="1"/>
  <c r="D662" i="1"/>
  <c r="G661" i="1"/>
  <c r="D661" i="4" s="1"/>
  <c r="D661" i="1"/>
  <c r="G660" i="1"/>
  <c r="D660" i="4" s="1"/>
  <c r="D660" i="1"/>
  <c r="G659" i="1"/>
  <c r="D659" i="4" s="1"/>
  <c r="D659" i="1"/>
  <c r="B659" i="4" s="1"/>
  <c r="C659" i="4" s="1"/>
  <c r="G658" i="1"/>
  <c r="D658" i="4" s="1"/>
  <c r="D658" i="1"/>
  <c r="G657" i="1"/>
  <c r="D657" i="4" s="1"/>
  <c r="D657" i="1"/>
  <c r="G656" i="1"/>
  <c r="D656" i="4" s="1"/>
  <c r="D656" i="1"/>
  <c r="B656" i="4" s="1"/>
  <c r="C656" i="4" s="1"/>
  <c r="G655" i="1"/>
  <c r="D655" i="4" s="1"/>
  <c r="D655" i="1"/>
  <c r="B655" i="4" s="1"/>
  <c r="C655" i="4" s="1"/>
  <c r="G654" i="1"/>
  <c r="D654" i="4" s="1"/>
  <c r="D654" i="1"/>
  <c r="G653" i="1"/>
  <c r="D653" i="4" s="1"/>
  <c r="D653" i="1"/>
  <c r="B653" i="2" s="1"/>
  <c r="G652" i="1"/>
  <c r="D652" i="4" s="1"/>
  <c r="D652" i="1"/>
  <c r="G651" i="1"/>
  <c r="D651" i="4" s="1"/>
  <c r="D651" i="1"/>
  <c r="B651" i="4" s="1"/>
  <c r="C651" i="4" s="1"/>
  <c r="G650" i="1"/>
  <c r="D650" i="4" s="1"/>
  <c r="D650" i="1"/>
  <c r="G649" i="1"/>
  <c r="D649" i="4" s="1"/>
  <c r="D649" i="1"/>
  <c r="G648" i="1"/>
  <c r="D648" i="4" s="1"/>
  <c r="D648" i="1"/>
  <c r="G647" i="1"/>
  <c r="D647" i="4" s="1"/>
  <c r="D647" i="1"/>
  <c r="B647" i="4" s="1"/>
  <c r="C647" i="4" s="1"/>
  <c r="G646" i="1"/>
  <c r="D646" i="4" s="1"/>
  <c r="D646" i="1"/>
  <c r="G645" i="1"/>
  <c r="D645" i="4" s="1"/>
  <c r="D645" i="1"/>
  <c r="G644" i="1"/>
  <c r="D644" i="4" s="1"/>
  <c r="D644" i="1"/>
  <c r="B644" i="4" s="1"/>
  <c r="C644" i="4" s="1"/>
  <c r="G643" i="1"/>
  <c r="D643" i="4" s="1"/>
  <c r="D643" i="1"/>
  <c r="B643" i="4" s="1"/>
  <c r="C643" i="4" s="1"/>
  <c r="G642" i="1"/>
  <c r="D642" i="4" s="1"/>
  <c r="D642" i="1"/>
  <c r="G641" i="1"/>
  <c r="D641" i="4" s="1"/>
  <c r="D641" i="1"/>
  <c r="B641" i="4" s="1"/>
  <c r="C641" i="4" s="1"/>
  <c r="G640" i="1"/>
  <c r="D640" i="4" s="1"/>
  <c r="D640" i="1"/>
  <c r="G639" i="1"/>
  <c r="D639" i="4" s="1"/>
  <c r="D639" i="1"/>
  <c r="B639" i="4" s="1"/>
  <c r="C639" i="4" s="1"/>
  <c r="G638" i="1"/>
  <c r="D638" i="4" s="1"/>
  <c r="D638" i="1"/>
  <c r="G637" i="1"/>
  <c r="D637" i="4" s="1"/>
  <c r="D637" i="1"/>
  <c r="G636" i="1"/>
  <c r="D636" i="4" s="1"/>
  <c r="D636" i="1"/>
  <c r="G635" i="1"/>
  <c r="D635" i="4" s="1"/>
  <c r="D635" i="1"/>
  <c r="B635" i="4" s="1"/>
  <c r="C635" i="4" s="1"/>
  <c r="G634" i="1"/>
  <c r="D634" i="4" s="1"/>
  <c r="D634" i="1"/>
  <c r="G633" i="1"/>
  <c r="D633" i="4" s="1"/>
  <c r="D633" i="1"/>
  <c r="G632" i="1"/>
  <c r="D632" i="4" s="1"/>
  <c r="D632" i="1"/>
  <c r="B632" i="4" s="1"/>
  <c r="C632" i="4" s="1"/>
  <c r="G631" i="1"/>
  <c r="D631" i="4" s="1"/>
  <c r="D631" i="1"/>
  <c r="B631" i="4" s="1"/>
  <c r="C631" i="4" s="1"/>
  <c r="G630" i="1"/>
  <c r="D630" i="4" s="1"/>
  <c r="D630" i="1"/>
  <c r="G629" i="1"/>
  <c r="D629" i="4" s="1"/>
  <c r="D629" i="1"/>
  <c r="B629" i="4" s="1"/>
  <c r="C629" i="4" s="1"/>
  <c r="G628" i="1"/>
  <c r="D628" i="4" s="1"/>
  <c r="D628" i="1"/>
  <c r="G627" i="1"/>
  <c r="D627" i="4" s="1"/>
  <c r="D627" i="1"/>
  <c r="B627" i="4" s="1"/>
  <c r="C627" i="4" s="1"/>
  <c r="G626" i="1"/>
  <c r="D626" i="4" s="1"/>
  <c r="D626" i="1"/>
  <c r="G625" i="1"/>
  <c r="D625" i="4" s="1"/>
  <c r="D625" i="1"/>
  <c r="G624" i="1"/>
  <c r="D624" i="4" s="1"/>
  <c r="D624" i="1"/>
  <c r="G623" i="1"/>
  <c r="D623" i="4" s="1"/>
  <c r="D623" i="1"/>
  <c r="B623" i="4" s="1"/>
  <c r="C623" i="4" s="1"/>
  <c r="G622" i="1"/>
  <c r="D622" i="4" s="1"/>
  <c r="D622" i="1"/>
  <c r="G621" i="1"/>
  <c r="D621" i="4" s="1"/>
  <c r="D621" i="1"/>
  <c r="G620" i="1"/>
  <c r="D620" i="4" s="1"/>
  <c r="D620" i="1"/>
  <c r="B620" i="4" s="1"/>
  <c r="C620" i="4" s="1"/>
  <c r="G619" i="1"/>
  <c r="D619" i="4" s="1"/>
  <c r="D619" i="1"/>
  <c r="B619" i="4" s="1"/>
  <c r="C619" i="4" s="1"/>
  <c r="G618" i="1"/>
  <c r="D618" i="4" s="1"/>
  <c r="D618" i="1"/>
  <c r="G617" i="1"/>
  <c r="D617" i="4" s="1"/>
  <c r="D617" i="1"/>
  <c r="B617" i="4" s="1"/>
  <c r="C617" i="4" s="1"/>
  <c r="G616" i="1"/>
  <c r="D616" i="4" s="1"/>
  <c r="D616" i="1"/>
  <c r="G615" i="1"/>
  <c r="D615" i="4" s="1"/>
  <c r="D615" i="1"/>
  <c r="B615" i="4" s="1"/>
  <c r="C615" i="4" s="1"/>
  <c r="G614" i="1"/>
  <c r="D614" i="4" s="1"/>
  <c r="D614" i="1"/>
  <c r="G613" i="1"/>
  <c r="D613" i="4" s="1"/>
  <c r="D613" i="1"/>
  <c r="G612" i="1"/>
  <c r="D612" i="4" s="1"/>
  <c r="D612" i="1"/>
  <c r="G611" i="1"/>
  <c r="D611" i="4" s="1"/>
  <c r="D611" i="1"/>
  <c r="G610" i="1"/>
  <c r="D610" i="4" s="1"/>
  <c r="D610" i="1"/>
  <c r="B610" i="2" s="1"/>
  <c r="G609" i="1"/>
  <c r="D609" i="4" s="1"/>
  <c r="D609" i="1"/>
  <c r="G608" i="1"/>
  <c r="D608" i="4" s="1"/>
  <c r="D608" i="1"/>
  <c r="B608" i="2" s="1"/>
  <c r="G607" i="1"/>
  <c r="D607" i="4" s="1"/>
  <c r="D607" i="1"/>
  <c r="B607" i="4" s="1"/>
  <c r="C607" i="4" s="1"/>
  <c r="G606" i="1"/>
  <c r="D606" i="4" s="1"/>
  <c r="D606" i="1"/>
  <c r="G605" i="1"/>
  <c r="D605" i="4" s="1"/>
  <c r="D605" i="1"/>
  <c r="G604" i="1"/>
  <c r="D604" i="4" s="1"/>
  <c r="D604" i="1"/>
  <c r="G603" i="1"/>
  <c r="D603" i="4" s="1"/>
  <c r="D603" i="1"/>
  <c r="B603" i="4" s="1"/>
  <c r="C603" i="4" s="1"/>
  <c r="G602" i="1"/>
  <c r="D602" i="4" s="1"/>
  <c r="D602" i="1"/>
  <c r="G601" i="1"/>
  <c r="D601" i="4" s="1"/>
  <c r="D601" i="1"/>
  <c r="G600" i="1"/>
  <c r="D600" i="4" s="1"/>
  <c r="D600" i="1"/>
  <c r="G599" i="1"/>
  <c r="D599" i="4" s="1"/>
  <c r="D599" i="1"/>
  <c r="G598" i="1"/>
  <c r="D598" i="4" s="1"/>
  <c r="D598" i="1"/>
  <c r="G597" i="1"/>
  <c r="D597" i="4" s="1"/>
  <c r="D597" i="1"/>
  <c r="G596" i="1"/>
  <c r="D596" i="4" s="1"/>
  <c r="D596" i="1"/>
  <c r="B596" i="4" s="1"/>
  <c r="C596" i="4" s="1"/>
  <c r="G595" i="1"/>
  <c r="D595" i="4" s="1"/>
  <c r="D595" i="1"/>
  <c r="B595" i="4" s="1"/>
  <c r="C595" i="4" s="1"/>
  <c r="G594" i="1"/>
  <c r="D594" i="4" s="1"/>
  <c r="D594" i="1"/>
  <c r="G593" i="1"/>
  <c r="D593" i="4" s="1"/>
  <c r="D593" i="1"/>
  <c r="G592" i="1"/>
  <c r="D592" i="4" s="1"/>
  <c r="D592" i="1"/>
  <c r="G591" i="1"/>
  <c r="D591" i="4" s="1"/>
  <c r="D591" i="1"/>
  <c r="B591" i="4" s="1"/>
  <c r="C591" i="4" s="1"/>
  <c r="G590" i="1"/>
  <c r="D590" i="4" s="1"/>
  <c r="D590" i="1"/>
  <c r="G589" i="1"/>
  <c r="D589" i="4" s="1"/>
  <c r="D589" i="1"/>
  <c r="G588" i="1"/>
  <c r="D588" i="4" s="1"/>
  <c r="D588" i="1"/>
  <c r="G587" i="1"/>
  <c r="D587" i="4" s="1"/>
  <c r="D587" i="1"/>
  <c r="G586" i="1"/>
  <c r="D586" i="4" s="1"/>
  <c r="D586" i="1"/>
  <c r="B586" i="2" s="1"/>
  <c r="G585" i="1"/>
  <c r="D585" i="4" s="1"/>
  <c r="D585" i="1"/>
  <c r="G584" i="1"/>
  <c r="D584" i="4" s="1"/>
  <c r="D584" i="1"/>
  <c r="B584" i="4" s="1"/>
  <c r="C584" i="4" s="1"/>
  <c r="G583" i="1"/>
  <c r="D583" i="4" s="1"/>
  <c r="D583" i="1"/>
  <c r="B583" i="4" s="1"/>
  <c r="C583" i="4" s="1"/>
  <c r="G582" i="1"/>
  <c r="D582" i="4" s="1"/>
  <c r="D582" i="1"/>
  <c r="G581" i="1"/>
  <c r="D581" i="4" s="1"/>
  <c r="D581" i="1"/>
  <c r="G580" i="1"/>
  <c r="D580" i="4" s="1"/>
  <c r="D580" i="1"/>
  <c r="G579" i="1"/>
  <c r="D579" i="4" s="1"/>
  <c r="D579" i="1"/>
  <c r="B579" i="4" s="1"/>
  <c r="C579" i="4" s="1"/>
  <c r="G578" i="1"/>
  <c r="D578" i="4" s="1"/>
  <c r="D578" i="1"/>
  <c r="G577" i="1"/>
  <c r="D577" i="4" s="1"/>
  <c r="D577" i="1"/>
  <c r="G576" i="1"/>
  <c r="D576" i="4" s="1"/>
  <c r="D576" i="1"/>
  <c r="G575" i="1"/>
  <c r="D575" i="4" s="1"/>
  <c r="D575" i="1"/>
  <c r="G574" i="1"/>
  <c r="D574" i="4" s="1"/>
  <c r="D574" i="1"/>
  <c r="G573" i="1"/>
  <c r="D573" i="4" s="1"/>
  <c r="D573" i="1"/>
  <c r="G572" i="1"/>
  <c r="D572" i="4" s="1"/>
  <c r="D572" i="1"/>
  <c r="B572" i="4" s="1"/>
  <c r="C572" i="4" s="1"/>
  <c r="G571" i="1"/>
  <c r="D571" i="4" s="1"/>
  <c r="D571" i="1"/>
  <c r="B571" i="4" s="1"/>
  <c r="C571" i="4" s="1"/>
  <c r="G570" i="1"/>
  <c r="D570" i="4" s="1"/>
  <c r="D570" i="1"/>
  <c r="G569" i="1"/>
  <c r="D569" i="4" s="1"/>
  <c r="D569" i="1"/>
  <c r="G568" i="1"/>
  <c r="D568" i="4" s="1"/>
  <c r="D568" i="1"/>
  <c r="G567" i="1"/>
  <c r="D567" i="4" s="1"/>
  <c r="D567" i="1"/>
  <c r="B567" i="4" s="1"/>
  <c r="C567" i="4" s="1"/>
  <c r="G566" i="1"/>
  <c r="D566" i="4" s="1"/>
  <c r="D566" i="1"/>
  <c r="G565" i="1"/>
  <c r="D565" i="4" s="1"/>
  <c r="D565" i="1"/>
  <c r="G564" i="1"/>
  <c r="D564" i="4" s="1"/>
  <c r="D564" i="1"/>
  <c r="G563" i="1"/>
  <c r="D563" i="4" s="1"/>
  <c r="D563" i="1"/>
  <c r="G562" i="1"/>
  <c r="D562" i="4" s="1"/>
  <c r="D562" i="1"/>
  <c r="G561" i="1"/>
  <c r="D561" i="4" s="1"/>
  <c r="D561" i="1"/>
  <c r="G560" i="1"/>
  <c r="D560" i="4" s="1"/>
  <c r="D560" i="1"/>
  <c r="B560" i="4" s="1"/>
  <c r="C560" i="4" s="1"/>
  <c r="G559" i="1"/>
  <c r="D559" i="4" s="1"/>
  <c r="D559" i="1"/>
  <c r="B559" i="4" s="1"/>
  <c r="C559" i="4" s="1"/>
  <c r="G558" i="1"/>
  <c r="D558" i="4" s="1"/>
  <c r="D558" i="1"/>
  <c r="B558" i="2" s="1"/>
  <c r="G557" i="1"/>
  <c r="D557" i="4" s="1"/>
  <c r="D557" i="1"/>
  <c r="B557" i="2" s="1"/>
  <c r="G556" i="1"/>
  <c r="D556" i="4" s="1"/>
  <c r="D556" i="1"/>
  <c r="G555" i="1"/>
  <c r="D555" i="4" s="1"/>
  <c r="D555" i="1"/>
  <c r="B555" i="4" s="1"/>
  <c r="C555" i="4" s="1"/>
  <c r="G554" i="1"/>
  <c r="D554" i="4" s="1"/>
  <c r="D554" i="1"/>
  <c r="G553" i="1"/>
  <c r="D553" i="4" s="1"/>
  <c r="D553" i="1"/>
  <c r="G552" i="1"/>
  <c r="D552" i="4" s="1"/>
  <c r="D552" i="1"/>
  <c r="G551" i="1"/>
  <c r="D551" i="4" s="1"/>
  <c r="D551" i="1"/>
  <c r="G550" i="1"/>
  <c r="D550" i="4" s="1"/>
  <c r="D550" i="1"/>
  <c r="G549" i="1"/>
  <c r="D549" i="4" s="1"/>
  <c r="D549" i="1"/>
  <c r="G548" i="1"/>
  <c r="D548" i="4" s="1"/>
  <c r="D548" i="1"/>
  <c r="B548" i="4" s="1"/>
  <c r="C548" i="4" s="1"/>
  <c r="G547" i="1"/>
  <c r="D547" i="4" s="1"/>
  <c r="D547" i="1"/>
  <c r="B547" i="4" s="1"/>
  <c r="C547" i="4" s="1"/>
  <c r="G546" i="1"/>
  <c r="D546" i="4" s="1"/>
  <c r="D546" i="1"/>
  <c r="G545" i="1"/>
  <c r="D545" i="4" s="1"/>
  <c r="D545" i="1"/>
  <c r="G544" i="1"/>
  <c r="D544" i="4" s="1"/>
  <c r="D544" i="1"/>
  <c r="G543" i="1"/>
  <c r="D543" i="4" s="1"/>
  <c r="D543" i="1"/>
  <c r="B543" i="4" s="1"/>
  <c r="C543" i="4" s="1"/>
  <c r="G542" i="1"/>
  <c r="D542" i="4" s="1"/>
  <c r="D542" i="1"/>
  <c r="G541" i="1"/>
  <c r="D541" i="4" s="1"/>
  <c r="D541" i="1"/>
  <c r="G540" i="1"/>
  <c r="D540" i="4" s="1"/>
  <c r="D540" i="1"/>
  <c r="G539" i="1"/>
  <c r="D539" i="4" s="1"/>
  <c r="D539" i="1"/>
  <c r="G538" i="1"/>
  <c r="D538" i="4" s="1"/>
  <c r="D538" i="1"/>
  <c r="G537" i="1"/>
  <c r="D537" i="4" s="1"/>
  <c r="D537" i="1"/>
  <c r="G536" i="1"/>
  <c r="D536" i="4" s="1"/>
  <c r="D536" i="1"/>
  <c r="B536" i="4" s="1"/>
  <c r="C536" i="4" s="1"/>
  <c r="G535" i="1"/>
  <c r="D535" i="4" s="1"/>
  <c r="D535" i="1"/>
  <c r="B535" i="4" s="1"/>
  <c r="C535" i="4" s="1"/>
  <c r="G534" i="1"/>
  <c r="D534" i="4" s="1"/>
  <c r="D534" i="1"/>
  <c r="B534" i="2" s="1"/>
  <c r="G533" i="1"/>
  <c r="D533" i="4" s="1"/>
  <c r="D533" i="1"/>
  <c r="G532" i="1"/>
  <c r="D532" i="4" s="1"/>
  <c r="D532" i="1"/>
  <c r="G531" i="1"/>
  <c r="D531" i="4" s="1"/>
  <c r="D531" i="1"/>
  <c r="B531" i="4" s="1"/>
  <c r="C531" i="4" s="1"/>
  <c r="G530" i="1"/>
  <c r="D530" i="4" s="1"/>
  <c r="D530" i="1"/>
  <c r="G529" i="1"/>
  <c r="D529" i="4" s="1"/>
  <c r="D529" i="1"/>
  <c r="G528" i="1"/>
  <c r="D528" i="4" s="1"/>
  <c r="D528" i="1"/>
  <c r="G527" i="1"/>
  <c r="D527" i="4" s="1"/>
  <c r="D527" i="1"/>
  <c r="G526" i="1"/>
  <c r="D526" i="4" s="1"/>
  <c r="D526" i="1"/>
  <c r="G525" i="1"/>
  <c r="D525" i="4" s="1"/>
  <c r="D525" i="1"/>
  <c r="G524" i="1"/>
  <c r="D524" i="4" s="1"/>
  <c r="D524" i="1"/>
  <c r="B524" i="4" s="1"/>
  <c r="C524" i="4" s="1"/>
  <c r="G523" i="1"/>
  <c r="D523" i="4" s="1"/>
  <c r="D523" i="1"/>
  <c r="B523" i="4" s="1"/>
  <c r="C523" i="4" s="1"/>
  <c r="G522" i="1"/>
  <c r="D522" i="4" s="1"/>
  <c r="D522" i="1"/>
  <c r="G521" i="1"/>
  <c r="D521" i="4" s="1"/>
  <c r="D521" i="1"/>
  <c r="G520" i="1"/>
  <c r="D520" i="4" s="1"/>
  <c r="D520" i="1"/>
  <c r="G519" i="1"/>
  <c r="D519" i="4" s="1"/>
  <c r="D519" i="1"/>
  <c r="B519" i="4" s="1"/>
  <c r="C519" i="4" s="1"/>
  <c r="G518" i="1"/>
  <c r="D518" i="4" s="1"/>
  <c r="D518" i="1"/>
  <c r="G517" i="1"/>
  <c r="D517" i="4" s="1"/>
  <c r="D517" i="1"/>
  <c r="G516" i="1"/>
  <c r="D516" i="4" s="1"/>
  <c r="D516" i="1"/>
  <c r="G515" i="1"/>
  <c r="D515" i="4" s="1"/>
  <c r="D515" i="1"/>
  <c r="G514" i="1"/>
  <c r="D514" i="4" s="1"/>
  <c r="D514" i="1"/>
  <c r="G513" i="1"/>
  <c r="D513" i="4" s="1"/>
  <c r="D513" i="1"/>
  <c r="G512" i="1"/>
  <c r="D512" i="4" s="1"/>
  <c r="D512" i="1"/>
  <c r="B512" i="4" s="1"/>
  <c r="C512" i="4" s="1"/>
  <c r="G511" i="1"/>
  <c r="D511" i="4" s="1"/>
  <c r="D511" i="1"/>
  <c r="B511" i="4" s="1"/>
  <c r="C511" i="4" s="1"/>
  <c r="G510" i="1"/>
  <c r="D510" i="4" s="1"/>
  <c r="D510" i="1"/>
  <c r="G509" i="1"/>
  <c r="D509" i="4" s="1"/>
  <c r="D509" i="1"/>
  <c r="G508" i="1"/>
  <c r="D508" i="4" s="1"/>
  <c r="D508" i="1"/>
  <c r="G507" i="1"/>
  <c r="D507" i="4" s="1"/>
  <c r="D507" i="1"/>
  <c r="B507" i="4" s="1"/>
  <c r="C507" i="4" s="1"/>
  <c r="G506" i="1"/>
  <c r="D506" i="4" s="1"/>
  <c r="D506" i="1"/>
  <c r="G505" i="1"/>
  <c r="D505" i="4" s="1"/>
  <c r="D505" i="1"/>
  <c r="G504" i="1"/>
  <c r="D504" i="4" s="1"/>
  <c r="D504" i="1"/>
  <c r="B504" i="2" s="1"/>
  <c r="G503" i="1"/>
  <c r="D503" i="4" s="1"/>
  <c r="D503" i="1"/>
  <c r="G502" i="1"/>
  <c r="D502" i="4" s="1"/>
  <c r="D502" i="1"/>
  <c r="G501" i="1"/>
  <c r="D501" i="4" s="1"/>
  <c r="D501" i="1"/>
  <c r="G500" i="1"/>
  <c r="D500" i="4" s="1"/>
  <c r="D500" i="1"/>
  <c r="B500" i="4" s="1"/>
  <c r="C500" i="4" s="1"/>
  <c r="G499" i="1"/>
  <c r="D499" i="4" s="1"/>
  <c r="D499" i="1"/>
  <c r="B499" i="4" s="1"/>
  <c r="C499" i="4" s="1"/>
  <c r="G498" i="1"/>
  <c r="D498" i="4" s="1"/>
  <c r="D498" i="1"/>
  <c r="G497" i="1"/>
  <c r="D497" i="4" s="1"/>
  <c r="D497" i="1"/>
  <c r="G496" i="1"/>
  <c r="D496" i="4" s="1"/>
  <c r="D496" i="1"/>
  <c r="G495" i="1"/>
  <c r="D495" i="4" s="1"/>
  <c r="D495" i="1"/>
  <c r="B495" i="4" s="1"/>
  <c r="C495" i="4" s="1"/>
  <c r="G494" i="1"/>
  <c r="D494" i="4" s="1"/>
  <c r="D494" i="1"/>
  <c r="G493" i="1"/>
  <c r="D493" i="4" s="1"/>
  <c r="D493" i="1"/>
  <c r="G492" i="1"/>
  <c r="D492" i="4" s="1"/>
  <c r="D492" i="1"/>
  <c r="G491" i="1"/>
  <c r="D491" i="4" s="1"/>
  <c r="D491" i="1"/>
  <c r="G490" i="1"/>
  <c r="D490" i="4" s="1"/>
  <c r="D490" i="1"/>
  <c r="B490" i="2" s="1"/>
  <c r="G489" i="1"/>
  <c r="D489" i="4" s="1"/>
  <c r="D489" i="1"/>
  <c r="G488" i="1"/>
  <c r="D488" i="4" s="1"/>
  <c r="D488" i="1"/>
  <c r="B488" i="4" s="1"/>
  <c r="C488" i="4" s="1"/>
  <c r="G487" i="1"/>
  <c r="D487" i="4" s="1"/>
  <c r="D487" i="1"/>
  <c r="B487" i="4" s="1"/>
  <c r="C487" i="4" s="1"/>
  <c r="G486" i="1"/>
  <c r="D486" i="4" s="1"/>
  <c r="D486" i="1"/>
  <c r="G485" i="1"/>
  <c r="D485" i="4" s="1"/>
  <c r="D485" i="1"/>
  <c r="G484" i="1"/>
  <c r="D484" i="4" s="1"/>
  <c r="D484" i="1"/>
  <c r="G483" i="1"/>
  <c r="D483" i="4" s="1"/>
  <c r="D483" i="1"/>
  <c r="B483" i="4" s="1"/>
  <c r="C483" i="4" s="1"/>
  <c r="G482" i="1"/>
  <c r="D482" i="4" s="1"/>
  <c r="D482" i="1"/>
  <c r="G481" i="1"/>
  <c r="D481" i="4" s="1"/>
  <c r="D481" i="1"/>
  <c r="G480" i="1"/>
  <c r="D480" i="4" s="1"/>
  <c r="D480" i="1"/>
  <c r="B480" i="2" s="1"/>
  <c r="G479" i="1"/>
  <c r="D479" i="4" s="1"/>
  <c r="D479" i="1"/>
  <c r="G478" i="1"/>
  <c r="D478" i="4" s="1"/>
  <c r="D478" i="1"/>
  <c r="G477" i="1"/>
  <c r="D477" i="4" s="1"/>
  <c r="D477" i="1"/>
  <c r="G476" i="1"/>
  <c r="D476" i="4" s="1"/>
  <c r="D476" i="1"/>
  <c r="B476" i="4" s="1"/>
  <c r="C476" i="4" s="1"/>
  <c r="G475" i="1"/>
  <c r="D475" i="4" s="1"/>
  <c r="D475" i="1"/>
  <c r="B475" i="4" s="1"/>
  <c r="C475" i="4" s="1"/>
  <c r="G474" i="1"/>
  <c r="D474" i="4" s="1"/>
  <c r="D474" i="1"/>
  <c r="G473" i="1"/>
  <c r="D473" i="4" s="1"/>
  <c r="D473" i="1"/>
  <c r="G472" i="1"/>
  <c r="D472" i="4" s="1"/>
  <c r="D472" i="1"/>
  <c r="G471" i="1"/>
  <c r="D471" i="4" s="1"/>
  <c r="D471" i="1"/>
  <c r="B471" i="4" s="1"/>
  <c r="C471" i="4" s="1"/>
  <c r="G470" i="1"/>
  <c r="D470" i="4" s="1"/>
  <c r="D470" i="1"/>
  <c r="G469" i="1"/>
  <c r="D469" i="4" s="1"/>
  <c r="D469" i="1"/>
  <c r="G468" i="1"/>
  <c r="D468" i="4" s="1"/>
  <c r="D468" i="1"/>
  <c r="G467" i="1"/>
  <c r="D467" i="4" s="1"/>
  <c r="D467" i="1"/>
  <c r="G466" i="1"/>
  <c r="D466" i="4" s="1"/>
  <c r="D466" i="1"/>
  <c r="G465" i="1"/>
  <c r="D465" i="4" s="1"/>
  <c r="D465" i="1"/>
  <c r="G464" i="1"/>
  <c r="D464" i="4" s="1"/>
  <c r="D464" i="1"/>
  <c r="B464" i="4" s="1"/>
  <c r="C464" i="4" s="1"/>
  <c r="G463" i="1"/>
  <c r="D463" i="4" s="1"/>
  <c r="D463" i="1"/>
  <c r="B463" i="4" s="1"/>
  <c r="C463" i="4" s="1"/>
  <c r="G462" i="1"/>
  <c r="D462" i="4" s="1"/>
  <c r="D462" i="1"/>
  <c r="G461" i="1"/>
  <c r="D461" i="4" s="1"/>
  <c r="D461" i="1"/>
  <c r="G460" i="1"/>
  <c r="D460" i="4" s="1"/>
  <c r="D460" i="1"/>
  <c r="G459" i="1"/>
  <c r="D459" i="4" s="1"/>
  <c r="D459" i="1"/>
  <c r="B459" i="4" s="1"/>
  <c r="C459" i="4" s="1"/>
  <c r="G458" i="1"/>
  <c r="D458" i="4" s="1"/>
  <c r="D458" i="1"/>
  <c r="G457" i="1"/>
  <c r="D457" i="4" s="1"/>
  <c r="D457" i="1"/>
  <c r="G456" i="1"/>
  <c r="D456" i="4" s="1"/>
  <c r="D456" i="1"/>
  <c r="G455" i="1"/>
  <c r="D455" i="4" s="1"/>
  <c r="D455" i="1"/>
  <c r="G454" i="1"/>
  <c r="D454" i="4" s="1"/>
  <c r="D454" i="1"/>
  <c r="G453" i="1"/>
  <c r="D453" i="4" s="1"/>
  <c r="D453" i="1"/>
  <c r="G452" i="1"/>
  <c r="D452" i="4" s="1"/>
  <c r="D452" i="1"/>
  <c r="B452" i="4" s="1"/>
  <c r="C452" i="4" s="1"/>
  <c r="G451" i="1"/>
  <c r="D451" i="4" s="1"/>
  <c r="D451" i="1"/>
  <c r="B451" i="4" s="1"/>
  <c r="C451" i="4" s="1"/>
  <c r="G450" i="1"/>
  <c r="D450" i="4" s="1"/>
  <c r="D450" i="1"/>
  <c r="G449" i="1"/>
  <c r="D449" i="4" s="1"/>
  <c r="D449" i="1"/>
  <c r="G448" i="1"/>
  <c r="D448" i="4" s="1"/>
  <c r="D448" i="1"/>
  <c r="G447" i="1"/>
  <c r="D447" i="4" s="1"/>
  <c r="D447" i="1"/>
  <c r="B447" i="4" s="1"/>
  <c r="C447" i="4" s="1"/>
  <c r="G446" i="1"/>
  <c r="D446" i="4" s="1"/>
  <c r="D446" i="1"/>
  <c r="G445" i="1"/>
  <c r="D445" i="4" s="1"/>
  <c r="D445" i="1"/>
  <c r="G444" i="1"/>
  <c r="D444" i="4" s="1"/>
  <c r="D444" i="1"/>
  <c r="G443" i="1"/>
  <c r="D443" i="4" s="1"/>
  <c r="D443" i="1"/>
  <c r="G442" i="1"/>
  <c r="D442" i="4" s="1"/>
  <c r="D442" i="1"/>
  <c r="G441" i="1"/>
  <c r="D441" i="4" s="1"/>
  <c r="D441" i="1"/>
  <c r="G440" i="1"/>
  <c r="D440" i="4" s="1"/>
  <c r="D440" i="1"/>
  <c r="B440" i="4" s="1"/>
  <c r="C440" i="4" s="1"/>
  <c r="G439" i="1"/>
  <c r="D439" i="4" s="1"/>
  <c r="D439" i="1"/>
  <c r="B439" i="4" s="1"/>
  <c r="C439" i="4" s="1"/>
  <c r="G438" i="1"/>
  <c r="D438" i="4" s="1"/>
  <c r="D438" i="1"/>
  <c r="G437" i="1"/>
  <c r="D437" i="4" s="1"/>
  <c r="D437" i="1"/>
  <c r="B437" i="2" s="1"/>
  <c r="G436" i="1"/>
  <c r="D436" i="4" s="1"/>
  <c r="D436" i="1"/>
  <c r="G435" i="1"/>
  <c r="D435" i="4" s="1"/>
  <c r="D435" i="1"/>
  <c r="B435" i="2" s="1"/>
  <c r="G434" i="1"/>
  <c r="D434" i="4" s="1"/>
  <c r="D434" i="1"/>
  <c r="G433" i="1"/>
  <c r="D433" i="4" s="1"/>
  <c r="D433" i="1"/>
  <c r="G432" i="1"/>
  <c r="D432" i="4" s="1"/>
  <c r="D432" i="1"/>
  <c r="G431" i="1"/>
  <c r="D431" i="4" s="1"/>
  <c r="D431" i="1"/>
  <c r="G430" i="1"/>
  <c r="D430" i="4" s="1"/>
  <c r="D430" i="1"/>
  <c r="G429" i="1"/>
  <c r="D429" i="4" s="1"/>
  <c r="D429" i="1"/>
  <c r="G428" i="1"/>
  <c r="D428" i="4" s="1"/>
  <c r="D428" i="1"/>
  <c r="B428" i="4" s="1"/>
  <c r="C428" i="4" s="1"/>
  <c r="G427" i="1"/>
  <c r="D427" i="4" s="1"/>
  <c r="D427" i="1"/>
  <c r="B427" i="4" s="1"/>
  <c r="C427" i="4" s="1"/>
  <c r="G426" i="1"/>
  <c r="D426" i="4" s="1"/>
  <c r="D426" i="1"/>
  <c r="G425" i="1"/>
  <c r="D425" i="4" s="1"/>
  <c r="D425" i="1"/>
  <c r="G424" i="1"/>
  <c r="D424" i="4" s="1"/>
  <c r="D424" i="1"/>
  <c r="G423" i="1"/>
  <c r="D423" i="4" s="1"/>
  <c r="D423" i="1"/>
  <c r="B423" i="4" s="1"/>
  <c r="C423" i="4" s="1"/>
  <c r="G422" i="1"/>
  <c r="D422" i="4" s="1"/>
  <c r="D422" i="1"/>
  <c r="G421" i="1"/>
  <c r="D421" i="4" s="1"/>
  <c r="D421" i="1"/>
  <c r="G420" i="1"/>
  <c r="D420" i="4" s="1"/>
  <c r="D420" i="1"/>
  <c r="G419" i="1"/>
  <c r="D419" i="4" s="1"/>
  <c r="D419" i="1"/>
  <c r="G418" i="1"/>
  <c r="D418" i="4" s="1"/>
  <c r="D418" i="1"/>
  <c r="G417" i="1"/>
  <c r="D417" i="4" s="1"/>
  <c r="D417" i="1"/>
  <c r="G416" i="1"/>
  <c r="D416" i="4" s="1"/>
  <c r="D416" i="1"/>
  <c r="B416" i="4" s="1"/>
  <c r="C416" i="4" s="1"/>
  <c r="G415" i="1"/>
  <c r="D415" i="4" s="1"/>
  <c r="D415" i="1"/>
  <c r="B415" i="4" s="1"/>
  <c r="C415" i="4" s="1"/>
  <c r="G414" i="1"/>
  <c r="D414" i="4" s="1"/>
  <c r="D414" i="1"/>
  <c r="G413" i="1"/>
  <c r="D413" i="4" s="1"/>
  <c r="D413" i="1"/>
  <c r="G412" i="1"/>
  <c r="D412" i="4" s="1"/>
  <c r="D412" i="1"/>
  <c r="G411" i="1"/>
  <c r="D411" i="4" s="1"/>
  <c r="D411" i="1"/>
  <c r="B411" i="2" s="1"/>
  <c r="G410" i="1"/>
  <c r="D410" i="4" s="1"/>
  <c r="D410" i="1"/>
  <c r="G409" i="1"/>
  <c r="D409" i="4" s="1"/>
  <c r="D409" i="1"/>
  <c r="G408" i="1"/>
  <c r="D408" i="4" s="1"/>
  <c r="D408" i="1"/>
  <c r="G407" i="1"/>
  <c r="D407" i="4" s="1"/>
  <c r="D407" i="1"/>
  <c r="G406" i="1"/>
  <c r="D406" i="4" s="1"/>
  <c r="D406" i="1"/>
  <c r="G405" i="1"/>
  <c r="D405" i="4" s="1"/>
  <c r="D405" i="1"/>
  <c r="G404" i="1"/>
  <c r="D404" i="4" s="1"/>
  <c r="D404" i="1"/>
  <c r="B404" i="4" s="1"/>
  <c r="C404" i="4" s="1"/>
  <c r="G403" i="1"/>
  <c r="D403" i="4" s="1"/>
  <c r="D403" i="1"/>
  <c r="B403" i="4" s="1"/>
  <c r="C403" i="4" s="1"/>
  <c r="G402" i="1"/>
  <c r="D402" i="4" s="1"/>
  <c r="D402" i="1"/>
  <c r="G401" i="1"/>
  <c r="D401" i="4" s="1"/>
  <c r="D401" i="1"/>
  <c r="G400" i="1"/>
  <c r="D400" i="4" s="1"/>
  <c r="D400" i="1"/>
  <c r="G399" i="1"/>
  <c r="D399" i="4" s="1"/>
  <c r="D399" i="1"/>
  <c r="B399" i="4" s="1"/>
  <c r="C399" i="4" s="1"/>
  <c r="G398" i="1"/>
  <c r="D398" i="4" s="1"/>
  <c r="D398" i="1"/>
  <c r="G397" i="1"/>
  <c r="D397" i="4" s="1"/>
  <c r="D397" i="1"/>
  <c r="G396" i="1"/>
  <c r="D396" i="4" s="1"/>
  <c r="D396" i="1"/>
  <c r="G395" i="1"/>
  <c r="D395" i="4" s="1"/>
  <c r="D395" i="1"/>
  <c r="G394" i="1"/>
  <c r="D394" i="4" s="1"/>
  <c r="D394" i="1"/>
  <c r="G393" i="1"/>
  <c r="D393" i="4" s="1"/>
  <c r="D393" i="1"/>
  <c r="G392" i="1"/>
  <c r="D392" i="4" s="1"/>
  <c r="D392" i="1"/>
  <c r="B392" i="4" s="1"/>
  <c r="C392" i="4" s="1"/>
  <c r="G391" i="1"/>
  <c r="D391" i="4" s="1"/>
  <c r="D391" i="1"/>
  <c r="B391" i="4" s="1"/>
  <c r="C391" i="4" s="1"/>
  <c r="G390" i="1"/>
  <c r="D390" i="4" s="1"/>
  <c r="D390" i="1"/>
  <c r="G389" i="1"/>
  <c r="D389" i="4" s="1"/>
  <c r="D389" i="1"/>
  <c r="G388" i="1"/>
  <c r="D388" i="4" s="1"/>
  <c r="D388" i="1"/>
  <c r="G387" i="1"/>
  <c r="D387" i="4" s="1"/>
  <c r="D387" i="1"/>
  <c r="B387" i="4" s="1"/>
  <c r="C387" i="4" s="1"/>
  <c r="G386" i="1"/>
  <c r="D386" i="4" s="1"/>
  <c r="D386" i="1"/>
  <c r="G385" i="1"/>
  <c r="D385" i="4" s="1"/>
  <c r="D385" i="1"/>
  <c r="G384" i="1"/>
  <c r="D384" i="4" s="1"/>
  <c r="D384" i="1"/>
  <c r="G383" i="1"/>
  <c r="D383" i="4" s="1"/>
  <c r="D383" i="1"/>
  <c r="G382" i="1"/>
  <c r="D382" i="4" s="1"/>
  <c r="D382" i="1"/>
  <c r="G381" i="1"/>
  <c r="D381" i="4" s="1"/>
  <c r="D381" i="1"/>
  <c r="B381" i="2" s="1"/>
  <c r="G380" i="1"/>
  <c r="D380" i="4" s="1"/>
  <c r="D380" i="1"/>
  <c r="B380" i="4" s="1"/>
  <c r="C380" i="4" s="1"/>
  <c r="G379" i="1"/>
  <c r="D379" i="4" s="1"/>
  <c r="D379" i="1"/>
  <c r="B379" i="4" s="1"/>
  <c r="C379" i="4" s="1"/>
  <c r="G378" i="1"/>
  <c r="D378" i="4" s="1"/>
  <c r="D378" i="1"/>
  <c r="G377" i="1"/>
  <c r="D377" i="4" s="1"/>
  <c r="D377" i="1"/>
  <c r="G376" i="1"/>
  <c r="D376" i="4" s="1"/>
  <c r="D376" i="1"/>
  <c r="B376" i="2" s="1"/>
  <c r="G375" i="1"/>
  <c r="D375" i="4" s="1"/>
  <c r="D375" i="1"/>
  <c r="B375" i="4" s="1"/>
  <c r="C375" i="4" s="1"/>
  <c r="G374" i="1"/>
  <c r="D374" i="4" s="1"/>
  <c r="D374" i="1"/>
  <c r="G373" i="1"/>
  <c r="D373" i="4" s="1"/>
  <c r="D373" i="1"/>
  <c r="G372" i="1"/>
  <c r="D372" i="4" s="1"/>
  <c r="D372" i="1"/>
  <c r="G371" i="1"/>
  <c r="D371" i="4" s="1"/>
  <c r="D371" i="1"/>
  <c r="G370" i="1"/>
  <c r="D370" i="4" s="1"/>
  <c r="D370" i="1"/>
  <c r="G369" i="1"/>
  <c r="D369" i="4" s="1"/>
  <c r="D369" i="1"/>
  <c r="G368" i="1"/>
  <c r="D368" i="4" s="1"/>
  <c r="D368" i="1"/>
  <c r="G367" i="1"/>
  <c r="D367" i="4" s="1"/>
  <c r="D367" i="1"/>
  <c r="B367" i="4" s="1"/>
  <c r="C367" i="4" s="1"/>
  <c r="G366" i="1"/>
  <c r="D366" i="4" s="1"/>
  <c r="D366" i="1"/>
  <c r="B366" i="4" s="1"/>
  <c r="C366" i="4" s="1"/>
  <c r="G365" i="1"/>
  <c r="D365" i="4" s="1"/>
  <c r="D365" i="1"/>
  <c r="G364" i="1"/>
  <c r="D364" i="4" s="1"/>
  <c r="D364" i="1"/>
  <c r="G363" i="1"/>
  <c r="D363" i="4" s="1"/>
  <c r="D363" i="1"/>
  <c r="G362" i="1"/>
  <c r="D362" i="4" s="1"/>
  <c r="D362" i="1"/>
  <c r="G361" i="1"/>
  <c r="D361" i="4" s="1"/>
  <c r="D361" i="1"/>
  <c r="B361" i="4" s="1"/>
  <c r="C361" i="4" s="1"/>
  <c r="G360" i="1"/>
  <c r="D360" i="4" s="1"/>
  <c r="D360" i="1"/>
  <c r="G359" i="1"/>
  <c r="D359" i="4" s="1"/>
  <c r="D359" i="1"/>
  <c r="G358" i="1"/>
  <c r="D358" i="4" s="1"/>
  <c r="D358" i="1"/>
  <c r="G357" i="1"/>
  <c r="D357" i="4" s="1"/>
  <c r="D357" i="1"/>
  <c r="G356" i="1"/>
  <c r="D356" i="4" s="1"/>
  <c r="D356" i="1"/>
  <c r="G355" i="1"/>
  <c r="D355" i="4" s="1"/>
  <c r="D355" i="1"/>
  <c r="B355" i="2" s="1"/>
  <c r="G354" i="1"/>
  <c r="D354" i="4" s="1"/>
  <c r="D354" i="1"/>
  <c r="G353" i="1"/>
  <c r="D353" i="4" s="1"/>
  <c r="D353" i="1"/>
  <c r="G352" i="1"/>
  <c r="D352" i="4" s="1"/>
  <c r="D352" i="1"/>
  <c r="G351" i="1"/>
  <c r="D351" i="4" s="1"/>
  <c r="D351" i="1"/>
  <c r="B351" i="4" s="1"/>
  <c r="C351" i="4" s="1"/>
  <c r="G350" i="1"/>
  <c r="D350" i="4" s="1"/>
  <c r="D350" i="1"/>
  <c r="B350" i="4" s="1"/>
  <c r="C350" i="4" s="1"/>
  <c r="G349" i="1"/>
  <c r="D349" i="4" s="1"/>
  <c r="D349" i="1"/>
  <c r="G348" i="1"/>
  <c r="D348" i="4" s="1"/>
  <c r="D348" i="1"/>
  <c r="G347" i="1"/>
  <c r="D347" i="4" s="1"/>
  <c r="D347" i="1"/>
  <c r="G346" i="1"/>
  <c r="D346" i="4" s="1"/>
  <c r="D346" i="1"/>
  <c r="G345" i="1"/>
  <c r="D345" i="4" s="1"/>
  <c r="D345" i="1"/>
  <c r="G344" i="1"/>
  <c r="D344" i="4" s="1"/>
  <c r="D344" i="1"/>
  <c r="B344" i="4" s="1"/>
  <c r="C344" i="4" s="1"/>
  <c r="G343" i="1"/>
  <c r="D343" i="4" s="1"/>
  <c r="D343" i="1"/>
  <c r="G342" i="1"/>
  <c r="D342" i="4" s="1"/>
  <c r="D342" i="1"/>
  <c r="G341" i="1"/>
  <c r="D341" i="4" s="1"/>
  <c r="D341" i="1"/>
  <c r="G340" i="1"/>
  <c r="D340" i="4" s="1"/>
  <c r="D340" i="1"/>
  <c r="G339" i="1"/>
  <c r="D339" i="4" s="1"/>
  <c r="D339" i="1"/>
  <c r="G338" i="1"/>
  <c r="D338" i="4" s="1"/>
  <c r="D338" i="1"/>
  <c r="G337" i="1"/>
  <c r="D337" i="4" s="1"/>
  <c r="D337" i="1"/>
  <c r="G336" i="1"/>
  <c r="D336" i="4" s="1"/>
  <c r="D336" i="1"/>
  <c r="G335" i="1"/>
  <c r="D335" i="4" s="1"/>
  <c r="D335" i="1"/>
  <c r="G334" i="1"/>
  <c r="D334" i="4" s="1"/>
  <c r="D334" i="1"/>
  <c r="B334" i="4" s="1"/>
  <c r="C334" i="4" s="1"/>
  <c r="G333" i="1"/>
  <c r="D333" i="4" s="1"/>
  <c r="D333" i="1"/>
  <c r="B333" i="4" s="1"/>
  <c r="C333" i="4" s="1"/>
  <c r="G332" i="1"/>
  <c r="D332" i="4" s="1"/>
  <c r="D332" i="1"/>
  <c r="G331" i="1"/>
  <c r="D331" i="4" s="1"/>
  <c r="D331" i="1"/>
  <c r="G330" i="1"/>
  <c r="D330" i="4" s="1"/>
  <c r="D330" i="1"/>
  <c r="G329" i="1"/>
  <c r="D329" i="4" s="1"/>
  <c r="D329" i="1"/>
  <c r="B329" i="4" s="1"/>
  <c r="C329" i="4" s="1"/>
  <c r="G328" i="1"/>
  <c r="D328" i="4" s="1"/>
  <c r="D328" i="1"/>
  <c r="G327" i="1"/>
  <c r="D327" i="4" s="1"/>
  <c r="D327" i="1"/>
  <c r="G326" i="1"/>
  <c r="D326" i="4" s="1"/>
  <c r="D326" i="1"/>
  <c r="G325" i="1"/>
  <c r="D325" i="4" s="1"/>
  <c r="D325" i="1"/>
  <c r="G324" i="1"/>
  <c r="D324" i="4" s="1"/>
  <c r="D324" i="1"/>
  <c r="G323" i="1"/>
  <c r="D323" i="4" s="1"/>
  <c r="D323" i="1"/>
  <c r="G322" i="1"/>
  <c r="D322" i="4" s="1"/>
  <c r="D322" i="1"/>
  <c r="G321" i="1"/>
  <c r="D321" i="4" s="1"/>
  <c r="D321" i="1"/>
  <c r="G320" i="1"/>
  <c r="D320" i="4" s="1"/>
  <c r="D320" i="1"/>
  <c r="G319" i="1"/>
  <c r="D319" i="4" s="1"/>
  <c r="D319" i="1"/>
  <c r="B319" i="4" s="1"/>
  <c r="C319" i="4" s="1"/>
  <c r="G318" i="1"/>
  <c r="D318" i="4" s="1"/>
  <c r="D318" i="1"/>
  <c r="B318" i="4" s="1"/>
  <c r="C318" i="4" s="1"/>
  <c r="G317" i="1"/>
  <c r="D317" i="4" s="1"/>
  <c r="D317" i="1"/>
  <c r="G316" i="1"/>
  <c r="D316" i="4" s="1"/>
  <c r="D316" i="1"/>
  <c r="G315" i="1"/>
  <c r="D315" i="4" s="1"/>
  <c r="D315" i="1"/>
  <c r="G314" i="1"/>
  <c r="D314" i="4" s="1"/>
  <c r="D314" i="1"/>
  <c r="G313" i="1"/>
  <c r="D313" i="4" s="1"/>
  <c r="D313" i="1"/>
  <c r="B313" i="4" s="1"/>
  <c r="C313" i="4" s="1"/>
  <c r="G312" i="1"/>
  <c r="D312" i="4" s="1"/>
  <c r="D312" i="1"/>
  <c r="G311" i="1"/>
  <c r="D311" i="4" s="1"/>
  <c r="D311" i="1"/>
  <c r="G310" i="1"/>
  <c r="D310" i="4" s="1"/>
  <c r="D310" i="1"/>
  <c r="G309" i="1"/>
  <c r="D309" i="4" s="1"/>
  <c r="D309" i="1"/>
  <c r="G308" i="1"/>
  <c r="D308" i="4" s="1"/>
  <c r="D308" i="1"/>
  <c r="G307" i="1"/>
  <c r="D307" i="4" s="1"/>
  <c r="D307" i="1"/>
  <c r="G306" i="1"/>
  <c r="D306" i="4" s="1"/>
  <c r="D306" i="1"/>
  <c r="G305" i="1"/>
  <c r="D305" i="4" s="1"/>
  <c r="D305" i="1"/>
  <c r="G304" i="1"/>
  <c r="D304" i="4" s="1"/>
  <c r="D304" i="1"/>
  <c r="G303" i="1"/>
  <c r="D303" i="4" s="1"/>
  <c r="D303" i="1"/>
  <c r="B303" i="4" s="1"/>
  <c r="C303" i="4" s="1"/>
  <c r="G302" i="1"/>
  <c r="D302" i="4" s="1"/>
  <c r="D302" i="1"/>
  <c r="B302" i="4" s="1"/>
  <c r="C302" i="4" s="1"/>
  <c r="G301" i="1"/>
  <c r="D301" i="4" s="1"/>
  <c r="D301" i="1"/>
  <c r="G300" i="1"/>
  <c r="D300" i="4" s="1"/>
  <c r="D300" i="1"/>
  <c r="G299" i="1"/>
  <c r="D299" i="4" s="1"/>
  <c r="D299" i="1"/>
  <c r="G298" i="1"/>
  <c r="D298" i="4" s="1"/>
  <c r="D298" i="1"/>
  <c r="G297" i="1"/>
  <c r="D297" i="4" s="1"/>
  <c r="D297" i="1"/>
  <c r="G296" i="1"/>
  <c r="D296" i="4" s="1"/>
  <c r="D296" i="1"/>
  <c r="B296" i="4" s="1"/>
  <c r="C296" i="4" s="1"/>
  <c r="G295" i="1"/>
  <c r="D295" i="4" s="1"/>
  <c r="D295" i="1"/>
  <c r="B295" i="2" s="1"/>
  <c r="G294" i="1"/>
  <c r="D294" i="4" s="1"/>
  <c r="D294" i="1"/>
  <c r="B294" i="2" s="1"/>
  <c r="G293" i="1"/>
  <c r="D293" i="4" s="1"/>
  <c r="D293" i="1"/>
  <c r="G292" i="1"/>
  <c r="D292" i="4" s="1"/>
  <c r="D292" i="1"/>
  <c r="G291" i="1"/>
  <c r="D291" i="4" s="1"/>
  <c r="D291" i="1"/>
  <c r="G290" i="1"/>
  <c r="D290" i="4" s="1"/>
  <c r="D290" i="1"/>
  <c r="G289" i="1"/>
  <c r="D289" i="4" s="1"/>
  <c r="D289" i="1"/>
  <c r="G288" i="1"/>
  <c r="D288" i="4" s="1"/>
  <c r="D288" i="1"/>
  <c r="G287" i="1"/>
  <c r="D287" i="4" s="1"/>
  <c r="D287" i="1"/>
  <c r="G286" i="1"/>
  <c r="D286" i="4" s="1"/>
  <c r="D286" i="1"/>
  <c r="B286" i="4" s="1"/>
  <c r="C286" i="4" s="1"/>
  <c r="G285" i="1"/>
  <c r="D285" i="4" s="1"/>
  <c r="D285" i="1"/>
  <c r="B285" i="4" s="1"/>
  <c r="C285" i="4" s="1"/>
  <c r="G284" i="1"/>
  <c r="D284" i="4" s="1"/>
  <c r="D284" i="1"/>
  <c r="G283" i="1"/>
  <c r="D283" i="4" s="1"/>
  <c r="D283" i="1"/>
  <c r="G282" i="1"/>
  <c r="D282" i="4" s="1"/>
  <c r="D282" i="1"/>
  <c r="G281" i="1"/>
  <c r="D281" i="4" s="1"/>
  <c r="D281" i="1"/>
  <c r="B281" i="4" s="1"/>
  <c r="C281" i="4" s="1"/>
  <c r="G280" i="1"/>
  <c r="D280" i="4" s="1"/>
  <c r="D280" i="1"/>
  <c r="G279" i="1"/>
  <c r="D279" i="4" s="1"/>
  <c r="D279" i="1"/>
  <c r="G278" i="1"/>
  <c r="D278" i="4" s="1"/>
  <c r="D278" i="1"/>
  <c r="G277" i="1"/>
  <c r="D277" i="4" s="1"/>
  <c r="D277" i="1"/>
  <c r="G276" i="1"/>
  <c r="D276" i="4" s="1"/>
  <c r="D276" i="1"/>
  <c r="G275" i="1"/>
  <c r="D275" i="4" s="1"/>
  <c r="D275" i="1"/>
  <c r="G274" i="1"/>
  <c r="D274" i="4" s="1"/>
  <c r="D274" i="1"/>
  <c r="G273" i="1"/>
  <c r="D273" i="4" s="1"/>
  <c r="D273" i="1"/>
  <c r="G272" i="1"/>
  <c r="D272" i="4" s="1"/>
  <c r="D272" i="1"/>
  <c r="G271" i="1"/>
  <c r="D271" i="4" s="1"/>
  <c r="D271" i="1"/>
  <c r="B271" i="4" s="1"/>
  <c r="C271" i="4" s="1"/>
  <c r="G270" i="1"/>
  <c r="D270" i="4" s="1"/>
  <c r="D270" i="1"/>
  <c r="B270" i="4" s="1"/>
  <c r="C270" i="4" s="1"/>
  <c r="G269" i="1"/>
  <c r="D269" i="4" s="1"/>
  <c r="D269" i="1"/>
  <c r="G268" i="1"/>
  <c r="D268" i="4" s="1"/>
  <c r="D268" i="1"/>
  <c r="G267" i="1"/>
  <c r="D267" i="4" s="1"/>
  <c r="D267" i="1"/>
  <c r="G266" i="1"/>
  <c r="D266" i="4" s="1"/>
  <c r="D266" i="1"/>
  <c r="G265" i="1"/>
  <c r="D265" i="4" s="1"/>
  <c r="D265" i="1"/>
  <c r="B265" i="4" s="1"/>
  <c r="C265" i="4" s="1"/>
  <c r="G264" i="1"/>
  <c r="D264" i="4" s="1"/>
  <c r="D264" i="1"/>
  <c r="G263" i="1"/>
  <c r="D263" i="4" s="1"/>
  <c r="D263" i="1"/>
  <c r="G262" i="1"/>
  <c r="D262" i="4" s="1"/>
  <c r="D262" i="1"/>
  <c r="G261" i="1"/>
  <c r="D261" i="4" s="1"/>
  <c r="D261" i="1"/>
  <c r="G260" i="1"/>
  <c r="D260" i="4" s="1"/>
  <c r="D260" i="1"/>
  <c r="B260" i="2" s="1"/>
  <c r="G259" i="1"/>
  <c r="D259" i="4" s="1"/>
  <c r="D259" i="1"/>
  <c r="G258" i="1"/>
  <c r="D258" i="4" s="1"/>
  <c r="D258" i="1"/>
  <c r="G257" i="1"/>
  <c r="D257" i="4" s="1"/>
  <c r="D257" i="1"/>
  <c r="G256" i="1"/>
  <c r="D256" i="4" s="1"/>
  <c r="D256" i="1"/>
  <c r="G255" i="1"/>
  <c r="D255" i="4" s="1"/>
  <c r="D255" i="1"/>
  <c r="B255" i="4" s="1"/>
  <c r="C255" i="4" s="1"/>
  <c r="G254" i="1"/>
  <c r="D254" i="4" s="1"/>
  <c r="D254" i="1"/>
  <c r="B254" i="4" s="1"/>
  <c r="C254" i="4" s="1"/>
  <c r="G253" i="1"/>
  <c r="D253" i="4" s="1"/>
  <c r="D253" i="1"/>
  <c r="G252" i="1"/>
  <c r="D252" i="4" s="1"/>
  <c r="D252" i="1"/>
  <c r="G251" i="1"/>
  <c r="D251" i="4" s="1"/>
  <c r="D251" i="1"/>
  <c r="G250" i="1"/>
  <c r="D250" i="4" s="1"/>
  <c r="D250" i="1"/>
  <c r="G249" i="1"/>
  <c r="D249" i="4" s="1"/>
  <c r="D249" i="1"/>
  <c r="G248" i="1"/>
  <c r="D248" i="4" s="1"/>
  <c r="D248" i="1"/>
  <c r="B248" i="4" s="1"/>
  <c r="C248" i="4" s="1"/>
  <c r="G247" i="1"/>
  <c r="D247" i="4" s="1"/>
  <c r="D247" i="1"/>
  <c r="G246" i="1"/>
  <c r="D246" i="4" s="1"/>
  <c r="D246" i="1"/>
  <c r="G245" i="1"/>
  <c r="D245" i="4" s="1"/>
  <c r="D245" i="1"/>
  <c r="G244" i="1"/>
  <c r="D244" i="4" s="1"/>
  <c r="D244" i="1"/>
  <c r="G243" i="1"/>
  <c r="D243" i="4" s="1"/>
  <c r="D243" i="1"/>
  <c r="G242" i="1"/>
  <c r="D242" i="4" s="1"/>
  <c r="D242" i="1"/>
  <c r="G241" i="1"/>
  <c r="D241" i="4" s="1"/>
  <c r="D241" i="1"/>
  <c r="G240" i="1"/>
  <c r="D240" i="4" s="1"/>
  <c r="D240" i="1"/>
  <c r="G239" i="1"/>
  <c r="D239" i="4" s="1"/>
  <c r="D239" i="1"/>
  <c r="G238" i="1"/>
  <c r="D238" i="4" s="1"/>
  <c r="D238" i="1"/>
  <c r="B238" i="4" s="1"/>
  <c r="C238" i="4" s="1"/>
  <c r="G237" i="1"/>
  <c r="D237" i="4" s="1"/>
  <c r="D237" i="1"/>
  <c r="B237" i="4" s="1"/>
  <c r="C237" i="4" s="1"/>
  <c r="G236" i="1"/>
  <c r="D236" i="4" s="1"/>
  <c r="D236" i="1"/>
  <c r="G235" i="1"/>
  <c r="D235" i="4" s="1"/>
  <c r="D235" i="1"/>
  <c r="G234" i="1"/>
  <c r="D234" i="4" s="1"/>
  <c r="D234" i="1"/>
  <c r="G233" i="1"/>
  <c r="D233" i="4" s="1"/>
  <c r="D233" i="1"/>
  <c r="B233" i="4" s="1"/>
  <c r="C233" i="4" s="1"/>
  <c r="G232" i="1"/>
  <c r="D232" i="4" s="1"/>
  <c r="D232" i="1"/>
  <c r="G231" i="1"/>
  <c r="D231" i="4" s="1"/>
  <c r="D231" i="1"/>
  <c r="G230" i="1"/>
  <c r="D230" i="4" s="1"/>
  <c r="D230" i="1"/>
  <c r="G229" i="1"/>
  <c r="D229" i="4" s="1"/>
  <c r="D229" i="1"/>
  <c r="G228" i="1"/>
  <c r="D228" i="4" s="1"/>
  <c r="D228" i="1"/>
  <c r="G227" i="1"/>
  <c r="D227" i="4" s="1"/>
  <c r="D227" i="1"/>
  <c r="G226" i="1"/>
  <c r="D226" i="4" s="1"/>
  <c r="D226" i="1"/>
  <c r="G225" i="1"/>
  <c r="D225" i="4" s="1"/>
  <c r="D225" i="1"/>
  <c r="G224" i="1"/>
  <c r="D224" i="4" s="1"/>
  <c r="D224" i="1"/>
  <c r="G223" i="1"/>
  <c r="D223" i="4" s="1"/>
  <c r="D223" i="1"/>
  <c r="B223" i="4" s="1"/>
  <c r="C223" i="4" s="1"/>
  <c r="G222" i="1"/>
  <c r="D222" i="4" s="1"/>
  <c r="D222" i="1"/>
  <c r="B222" i="2" s="1"/>
  <c r="G221" i="1"/>
  <c r="D221" i="4" s="1"/>
  <c r="D221" i="1"/>
  <c r="G220" i="1"/>
  <c r="D220" i="4" s="1"/>
  <c r="D220" i="1"/>
  <c r="G219" i="1"/>
  <c r="D219" i="4" s="1"/>
  <c r="D219" i="1"/>
  <c r="G218" i="1"/>
  <c r="D218" i="4" s="1"/>
  <c r="D218" i="1"/>
  <c r="B218" i="2" s="1"/>
  <c r="G217" i="1"/>
  <c r="D217" i="4" s="1"/>
  <c r="D217" i="1"/>
  <c r="B217" i="4" s="1"/>
  <c r="C217" i="4" s="1"/>
  <c r="G216" i="1"/>
  <c r="D216" i="4" s="1"/>
  <c r="D216" i="1"/>
  <c r="G215" i="1"/>
  <c r="D215" i="4" s="1"/>
  <c r="D215" i="1"/>
  <c r="G214" i="1"/>
  <c r="D214" i="4" s="1"/>
  <c r="D214" i="1"/>
  <c r="G213" i="1"/>
  <c r="D213" i="4" s="1"/>
  <c r="D213" i="1"/>
  <c r="G212" i="1"/>
  <c r="D212" i="4" s="1"/>
  <c r="D212" i="1"/>
  <c r="G211" i="1"/>
  <c r="D211" i="4" s="1"/>
  <c r="D211" i="1"/>
  <c r="G210" i="1"/>
  <c r="D210" i="4" s="1"/>
  <c r="D210" i="1"/>
  <c r="G209" i="1"/>
  <c r="D209" i="4" s="1"/>
  <c r="D209" i="1"/>
  <c r="G208" i="1"/>
  <c r="D208" i="4" s="1"/>
  <c r="D208" i="1"/>
  <c r="G207" i="1"/>
  <c r="D207" i="4" s="1"/>
  <c r="D207" i="1"/>
  <c r="B207" i="4" s="1"/>
  <c r="C207" i="4" s="1"/>
  <c r="G206" i="1"/>
  <c r="D206" i="4" s="1"/>
  <c r="D206" i="1"/>
  <c r="B206" i="4" s="1"/>
  <c r="C206" i="4" s="1"/>
  <c r="G205" i="1"/>
  <c r="D205" i="4" s="1"/>
  <c r="D205" i="1"/>
  <c r="G204" i="1"/>
  <c r="D204" i="4" s="1"/>
  <c r="D204" i="1"/>
  <c r="G203" i="1"/>
  <c r="D203" i="4" s="1"/>
  <c r="D203" i="1"/>
  <c r="G202" i="1"/>
  <c r="D202" i="4" s="1"/>
  <c r="D202" i="1"/>
  <c r="G201" i="1"/>
  <c r="D201" i="4" s="1"/>
  <c r="D201" i="1"/>
  <c r="G200" i="1"/>
  <c r="D200" i="4" s="1"/>
  <c r="D200" i="1"/>
  <c r="B200" i="4" s="1"/>
  <c r="C200" i="4" s="1"/>
  <c r="G199" i="1"/>
  <c r="D199" i="4" s="1"/>
  <c r="D199" i="1"/>
  <c r="G198" i="1"/>
  <c r="D198" i="4" s="1"/>
  <c r="D198" i="1"/>
  <c r="G197" i="1"/>
  <c r="D197" i="4" s="1"/>
  <c r="D197" i="1"/>
  <c r="G196" i="1"/>
  <c r="D196" i="4" s="1"/>
  <c r="D196" i="1"/>
  <c r="G195" i="1"/>
  <c r="D195" i="4" s="1"/>
  <c r="D195" i="1"/>
  <c r="G194" i="1"/>
  <c r="D194" i="4" s="1"/>
  <c r="D194" i="1"/>
  <c r="G193" i="1"/>
  <c r="D193" i="4" s="1"/>
  <c r="D193" i="1"/>
  <c r="G192" i="1"/>
  <c r="D192" i="4" s="1"/>
  <c r="D192" i="1"/>
  <c r="G191" i="1"/>
  <c r="D191" i="4" s="1"/>
  <c r="D191" i="1"/>
  <c r="G190" i="1"/>
  <c r="D190" i="4" s="1"/>
  <c r="D190" i="1"/>
  <c r="B190" i="4" s="1"/>
  <c r="C190" i="4" s="1"/>
  <c r="G189" i="1"/>
  <c r="D189" i="4" s="1"/>
  <c r="D189" i="1"/>
  <c r="B189" i="4" s="1"/>
  <c r="C189" i="4" s="1"/>
  <c r="G188" i="1"/>
  <c r="D188" i="4" s="1"/>
  <c r="D188" i="1"/>
  <c r="G187" i="1"/>
  <c r="D187" i="4" s="1"/>
  <c r="D187" i="1"/>
  <c r="G186" i="1"/>
  <c r="D186" i="4" s="1"/>
  <c r="D186" i="1"/>
  <c r="B186" i="2" s="1"/>
  <c r="G185" i="1"/>
  <c r="D185" i="4" s="1"/>
  <c r="D185" i="1"/>
  <c r="B185" i="4" s="1"/>
  <c r="C185" i="4" s="1"/>
  <c r="G184" i="1"/>
  <c r="D184" i="4" s="1"/>
  <c r="D184" i="1"/>
  <c r="G183" i="1"/>
  <c r="D183" i="4" s="1"/>
  <c r="D183" i="1"/>
  <c r="G182" i="1"/>
  <c r="D182" i="4" s="1"/>
  <c r="D182" i="1"/>
  <c r="G181" i="1"/>
  <c r="D181" i="4" s="1"/>
  <c r="D181" i="1"/>
  <c r="G180" i="1"/>
  <c r="D180" i="4" s="1"/>
  <c r="D180" i="1"/>
  <c r="G179" i="1"/>
  <c r="D179" i="4" s="1"/>
  <c r="D179" i="1"/>
  <c r="G178" i="1"/>
  <c r="D178" i="4" s="1"/>
  <c r="D178" i="1"/>
  <c r="G177" i="1"/>
  <c r="D177" i="4" s="1"/>
  <c r="D177" i="1"/>
  <c r="G176" i="1"/>
  <c r="D176" i="4" s="1"/>
  <c r="D176" i="1"/>
  <c r="G175" i="1"/>
  <c r="D175" i="4" s="1"/>
  <c r="D175" i="1"/>
  <c r="B175" i="4" s="1"/>
  <c r="C175" i="4" s="1"/>
  <c r="G174" i="1"/>
  <c r="D174" i="4" s="1"/>
  <c r="D174" i="1"/>
  <c r="B174" i="4" s="1"/>
  <c r="C174" i="4" s="1"/>
  <c r="G173" i="1"/>
  <c r="D173" i="4" s="1"/>
  <c r="D173" i="1"/>
  <c r="G172" i="1"/>
  <c r="D172" i="4" s="1"/>
  <c r="D172" i="1"/>
  <c r="G171" i="1"/>
  <c r="D171" i="4" s="1"/>
  <c r="D171" i="1"/>
  <c r="G170" i="1"/>
  <c r="D170" i="4" s="1"/>
  <c r="D170" i="1"/>
  <c r="G169" i="1"/>
  <c r="D169" i="4" s="1"/>
  <c r="D169" i="1"/>
  <c r="B169" i="4" s="1"/>
  <c r="C169" i="4" s="1"/>
  <c r="G168" i="1"/>
  <c r="D168" i="4" s="1"/>
  <c r="D168" i="1"/>
  <c r="G167" i="1"/>
  <c r="D167" i="4" s="1"/>
  <c r="D167" i="1"/>
  <c r="G166" i="1"/>
  <c r="D166" i="4" s="1"/>
  <c r="D166" i="1"/>
  <c r="G165" i="1"/>
  <c r="D165" i="4" s="1"/>
  <c r="D165" i="1"/>
  <c r="G164" i="1"/>
  <c r="D164" i="4" s="1"/>
  <c r="D164" i="1"/>
  <c r="G163" i="1"/>
  <c r="D163" i="4" s="1"/>
  <c r="D163" i="1"/>
  <c r="G162" i="1"/>
  <c r="D162" i="4" s="1"/>
  <c r="D162" i="1"/>
  <c r="G161" i="1"/>
  <c r="D161" i="4" s="1"/>
  <c r="D161" i="1"/>
  <c r="G160" i="1"/>
  <c r="D160" i="4" s="1"/>
  <c r="D160" i="1"/>
  <c r="G159" i="1"/>
  <c r="D159" i="4" s="1"/>
  <c r="D159" i="1"/>
  <c r="B159" i="4" s="1"/>
  <c r="C159" i="4" s="1"/>
  <c r="G158" i="1"/>
  <c r="D158" i="4" s="1"/>
  <c r="D158" i="1"/>
  <c r="B158" i="4" s="1"/>
  <c r="C158" i="4" s="1"/>
  <c r="G157" i="1"/>
  <c r="D157" i="4" s="1"/>
  <c r="D157" i="1"/>
  <c r="G156" i="1"/>
  <c r="D156" i="4" s="1"/>
  <c r="D156" i="1"/>
  <c r="G155" i="1"/>
  <c r="D155" i="4" s="1"/>
  <c r="D155" i="1"/>
  <c r="G154" i="1"/>
  <c r="D154" i="4" s="1"/>
  <c r="D154" i="1"/>
  <c r="G153" i="1"/>
  <c r="D153" i="4" s="1"/>
  <c r="D153" i="1"/>
  <c r="G152" i="1"/>
  <c r="D152" i="4" s="1"/>
  <c r="D152" i="1"/>
  <c r="B152" i="4" s="1"/>
  <c r="C152" i="4" s="1"/>
  <c r="G151" i="1"/>
  <c r="D151" i="4" s="1"/>
  <c r="D151" i="1"/>
  <c r="G150" i="1"/>
  <c r="D150" i="4" s="1"/>
  <c r="D150" i="1"/>
  <c r="G149" i="1"/>
  <c r="D149" i="4" s="1"/>
  <c r="D149" i="1"/>
  <c r="G148" i="1"/>
  <c r="D148" i="4" s="1"/>
  <c r="D148" i="1"/>
  <c r="G147" i="1"/>
  <c r="D147" i="4" s="1"/>
  <c r="D147" i="1"/>
  <c r="G146" i="1"/>
  <c r="D146" i="4" s="1"/>
  <c r="D146" i="1"/>
  <c r="G145" i="1"/>
  <c r="D145" i="4" s="1"/>
  <c r="D145" i="1"/>
  <c r="G144" i="1"/>
  <c r="D144" i="4" s="1"/>
  <c r="D144" i="1"/>
  <c r="B144" i="2" s="1"/>
  <c r="G143" i="1"/>
  <c r="D143" i="4" s="1"/>
  <c r="D143" i="1"/>
  <c r="G142" i="1"/>
  <c r="D142" i="4" s="1"/>
  <c r="D142" i="1"/>
  <c r="B142" i="4" s="1"/>
  <c r="C142" i="4" s="1"/>
  <c r="G141" i="1"/>
  <c r="D141" i="4" s="1"/>
  <c r="D141" i="1"/>
  <c r="B141" i="4" s="1"/>
  <c r="C141" i="4" s="1"/>
  <c r="G140" i="1"/>
  <c r="D140" i="4" s="1"/>
  <c r="D140" i="1"/>
  <c r="G139" i="1"/>
  <c r="D139" i="4" s="1"/>
  <c r="D139" i="1"/>
  <c r="G138" i="1"/>
  <c r="D138" i="4" s="1"/>
  <c r="D138" i="1"/>
  <c r="G137" i="1"/>
  <c r="D137" i="4" s="1"/>
  <c r="D137" i="1"/>
  <c r="B137" i="4" s="1"/>
  <c r="C137" i="4" s="1"/>
  <c r="G136" i="1"/>
  <c r="D136" i="4" s="1"/>
  <c r="D136" i="1"/>
  <c r="G135" i="1"/>
  <c r="D135" i="4" s="1"/>
  <c r="D135" i="1"/>
  <c r="G134" i="1"/>
  <c r="D134" i="4" s="1"/>
  <c r="D134" i="1"/>
  <c r="G133" i="1"/>
  <c r="D133" i="4" s="1"/>
  <c r="D133" i="1"/>
  <c r="G132" i="1"/>
  <c r="D132" i="4" s="1"/>
  <c r="D132" i="1"/>
  <c r="G131" i="1"/>
  <c r="D131" i="4" s="1"/>
  <c r="D131" i="1"/>
  <c r="G130" i="1"/>
  <c r="D130" i="4" s="1"/>
  <c r="D130" i="1"/>
  <c r="G129" i="1"/>
  <c r="D129" i="4" s="1"/>
  <c r="D129" i="1"/>
  <c r="G128" i="1"/>
  <c r="D128" i="4" s="1"/>
  <c r="D128" i="1"/>
  <c r="G127" i="1"/>
  <c r="D127" i="4" s="1"/>
  <c r="D127" i="1"/>
  <c r="B127" i="4" s="1"/>
  <c r="C127" i="4" s="1"/>
  <c r="G126" i="1"/>
  <c r="D126" i="4" s="1"/>
  <c r="D126" i="1"/>
  <c r="B126" i="4" s="1"/>
  <c r="C126" i="4" s="1"/>
  <c r="G125" i="1"/>
  <c r="D125" i="4" s="1"/>
  <c r="D125" i="1"/>
  <c r="G124" i="1"/>
  <c r="D124" i="4" s="1"/>
  <c r="D124" i="1"/>
  <c r="G123" i="1"/>
  <c r="D123" i="4" s="1"/>
  <c r="D123" i="1"/>
  <c r="B123" i="2" s="1"/>
  <c r="G122" i="1"/>
  <c r="D122" i="4" s="1"/>
  <c r="D122" i="1"/>
  <c r="G121" i="1"/>
  <c r="D121" i="4" s="1"/>
  <c r="D121" i="1"/>
  <c r="B121" i="4" s="1"/>
  <c r="C121" i="4" s="1"/>
  <c r="G120" i="1"/>
  <c r="D120" i="4" s="1"/>
  <c r="D120" i="1"/>
  <c r="G119" i="1"/>
  <c r="D119" i="4" s="1"/>
  <c r="D119" i="1"/>
  <c r="G118" i="1"/>
  <c r="D118" i="4" s="1"/>
  <c r="D118" i="1"/>
  <c r="G117" i="1"/>
  <c r="D117" i="4" s="1"/>
  <c r="D117" i="1"/>
  <c r="G116" i="1"/>
  <c r="D116" i="4" s="1"/>
  <c r="D116" i="1"/>
  <c r="G115" i="1"/>
  <c r="D115" i="4" s="1"/>
  <c r="D115" i="1"/>
  <c r="G114" i="1"/>
  <c r="D114" i="4" s="1"/>
  <c r="D114" i="1"/>
  <c r="G113" i="1"/>
  <c r="D113" i="4" s="1"/>
  <c r="D113" i="1"/>
  <c r="G112" i="1"/>
  <c r="D112" i="4" s="1"/>
  <c r="D112" i="1"/>
  <c r="G111" i="1"/>
  <c r="D111" i="4" s="1"/>
  <c r="D111" i="1"/>
  <c r="B111" i="4" s="1"/>
  <c r="C111" i="4" s="1"/>
  <c r="G110" i="1"/>
  <c r="D110" i="4" s="1"/>
  <c r="D110" i="1"/>
  <c r="B110" i="4" s="1"/>
  <c r="C110" i="4" s="1"/>
  <c r="G109" i="1"/>
  <c r="D109" i="4" s="1"/>
  <c r="D109" i="1"/>
  <c r="B109" i="2" s="1"/>
  <c r="G108" i="1"/>
  <c r="D108" i="4" s="1"/>
  <c r="D108" i="1"/>
  <c r="G107" i="1"/>
  <c r="D107" i="4" s="1"/>
  <c r="D107" i="1"/>
  <c r="G106" i="1"/>
  <c r="D106" i="4" s="1"/>
  <c r="D106" i="1"/>
  <c r="G105" i="1"/>
  <c r="D105" i="4" s="1"/>
  <c r="D105" i="1"/>
  <c r="G104" i="1"/>
  <c r="D104" i="4" s="1"/>
  <c r="D104" i="1"/>
  <c r="B104" i="4" s="1"/>
  <c r="C104" i="4" s="1"/>
  <c r="G103" i="1"/>
  <c r="D103" i="4" s="1"/>
  <c r="D103" i="1"/>
  <c r="G102" i="1"/>
  <c r="D102" i="4" s="1"/>
  <c r="D102" i="1"/>
  <c r="G101" i="1"/>
  <c r="D101" i="4" s="1"/>
  <c r="D101" i="1"/>
  <c r="G100" i="1"/>
  <c r="D100" i="4" s="1"/>
  <c r="D100" i="1"/>
  <c r="G99" i="1"/>
  <c r="D99" i="4" s="1"/>
  <c r="D99" i="1"/>
  <c r="G98" i="1"/>
  <c r="D98" i="4" s="1"/>
  <c r="D98" i="1"/>
  <c r="G97" i="1"/>
  <c r="D97" i="4" s="1"/>
  <c r="D97" i="1"/>
  <c r="G96" i="1"/>
  <c r="D96" i="4" s="1"/>
  <c r="D96" i="1"/>
  <c r="G95" i="1"/>
  <c r="D95" i="4" s="1"/>
  <c r="D95" i="1"/>
  <c r="G94" i="1"/>
  <c r="D94" i="4" s="1"/>
  <c r="D94" i="1"/>
  <c r="B94" i="4" s="1"/>
  <c r="C94" i="4" s="1"/>
  <c r="G93" i="1"/>
  <c r="D93" i="4" s="1"/>
  <c r="D93" i="1"/>
  <c r="B93" i="4" s="1"/>
  <c r="C93" i="4" s="1"/>
  <c r="G92" i="1"/>
  <c r="D92" i="4" s="1"/>
  <c r="D92" i="1"/>
  <c r="G91" i="1"/>
  <c r="D91" i="4" s="1"/>
  <c r="D91" i="1"/>
  <c r="G90" i="1"/>
  <c r="D90" i="4" s="1"/>
  <c r="D90" i="1"/>
  <c r="G89" i="1"/>
  <c r="D89" i="4" s="1"/>
  <c r="D89" i="1"/>
  <c r="B89" i="4" s="1"/>
  <c r="C89" i="4" s="1"/>
  <c r="G88" i="1"/>
  <c r="D88" i="4" s="1"/>
  <c r="D88" i="1"/>
  <c r="G87" i="1"/>
  <c r="D87" i="4" s="1"/>
  <c r="D87" i="1"/>
  <c r="G86" i="1"/>
  <c r="D86" i="4" s="1"/>
  <c r="D86" i="1"/>
  <c r="G85" i="1"/>
  <c r="D85" i="4" s="1"/>
  <c r="D85" i="1"/>
  <c r="G84" i="1"/>
  <c r="D84" i="4" s="1"/>
  <c r="D84" i="1"/>
  <c r="G83" i="1"/>
  <c r="D83" i="4" s="1"/>
  <c r="D83" i="1"/>
  <c r="G82" i="1"/>
  <c r="D82" i="4" s="1"/>
  <c r="D82" i="1"/>
  <c r="G81" i="1"/>
  <c r="D81" i="4" s="1"/>
  <c r="D81" i="1"/>
  <c r="G80" i="1"/>
  <c r="D80" i="4" s="1"/>
  <c r="D80" i="1"/>
  <c r="G79" i="1"/>
  <c r="D79" i="4" s="1"/>
  <c r="D79" i="1"/>
  <c r="B79" i="4" s="1"/>
  <c r="C79" i="4" s="1"/>
  <c r="G78" i="1"/>
  <c r="D78" i="4" s="1"/>
  <c r="D78" i="1"/>
  <c r="B78" i="4" s="1"/>
  <c r="C78" i="4" s="1"/>
  <c r="G77" i="1"/>
  <c r="D77" i="4" s="1"/>
  <c r="D77" i="1"/>
  <c r="G76" i="1"/>
  <c r="D76" i="4" s="1"/>
  <c r="D76" i="1"/>
  <c r="G75" i="1"/>
  <c r="D75" i="4" s="1"/>
  <c r="D75" i="1"/>
  <c r="G74" i="1"/>
  <c r="D74" i="4" s="1"/>
  <c r="D74" i="1"/>
  <c r="G73" i="1"/>
  <c r="D73" i="4" s="1"/>
  <c r="D73" i="1"/>
  <c r="B73" i="4" s="1"/>
  <c r="C73" i="4" s="1"/>
  <c r="G72" i="1"/>
  <c r="D72" i="4" s="1"/>
  <c r="D72" i="1"/>
  <c r="G71" i="1"/>
  <c r="D71" i="4" s="1"/>
  <c r="D71" i="1"/>
  <c r="G70" i="1"/>
  <c r="D70" i="4" s="1"/>
  <c r="D70" i="1"/>
  <c r="G69" i="1"/>
  <c r="D69" i="4" s="1"/>
  <c r="D69" i="1"/>
  <c r="G68" i="1"/>
  <c r="D68" i="4" s="1"/>
  <c r="D68" i="1"/>
  <c r="G67" i="1"/>
  <c r="D67" i="4" s="1"/>
  <c r="D67" i="1"/>
  <c r="G66" i="1"/>
  <c r="D66" i="4" s="1"/>
  <c r="D66" i="1"/>
  <c r="G65" i="1"/>
  <c r="D65" i="4" s="1"/>
  <c r="D65" i="1"/>
  <c r="G64" i="1"/>
  <c r="D64" i="4" s="1"/>
  <c r="D64" i="1"/>
  <c r="G63" i="1"/>
  <c r="D63" i="4" s="1"/>
  <c r="D63" i="1"/>
  <c r="B63" i="4" s="1"/>
  <c r="C63" i="4" s="1"/>
  <c r="G62" i="1"/>
  <c r="D62" i="4" s="1"/>
  <c r="D62" i="1"/>
  <c r="B62" i="4" s="1"/>
  <c r="C62" i="4" s="1"/>
  <c r="G61" i="1"/>
  <c r="D61" i="4" s="1"/>
  <c r="D61" i="1"/>
  <c r="G60" i="1"/>
  <c r="D60" i="4" s="1"/>
  <c r="D60" i="1"/>
  <c r="G59" i="1"/>
  <c r="D59" i="4" s="1"/>
  <c r="D59" i="1"/>
  <c r="G58" i="1"/>
  <c r="D58" i="4" s="1"/>
  <c r="D58" i="1"/>
  <c r="G57" i="1"/>
  <c r="D57" i="4" s="1"/>
  <c r="D57" i="1"/>
  <c r="G56" i="1"/>
  <c r="D56" i="4" s="1"/>
  <c r="D56" i="1"/>
  <c r="B56" i="4" s="1"/>
  <c r="C56" i="4" s="1"/>
  <c r="G55" i="1"/>
  <c r="D55" i="4" s="1"/>
  <c r="D55" i="1"/>
  <c r="G54" i="1"/>
  <c r="D54" i="4" s="1"/>
  <c r="D54" i="1"/>
  <c r="G53" i="1"/>
  <c r="D53" i="4" s="1"/>
  <c r="D53" i="1"/>
  <c r="G52" i="1"/>
  <c r="D52" i="4" s="1"/>
  <c r="D52" i="1"/>
  <c r="G51" i="1"/>
  <c r="D51" i="4" s="1"/>
  <c r="D51" i="1"/>
  <c r="B51" i="2" s="1"/>
  <c r="G50" i="1"/>
  <c r="D50" i="4" s="1"/>
  <c r="D50" i="1"/>
  <c r="B50" i="2" s="1"/>
  <c r="G49" i="1"/>
  <c r="D49" i="4" s="1"/>
  <c r="D49" i="1"/>
  <c r="G48" i="1"/>
  <c r="D48" i="4" s="1"/>
  <c r="D48" i="1"/>
  <c r="G47" i="1"/>
  <c r="D47" i="4" s="1"/>
  <c r="D47" i="1"/>
  <c r="G46" i="1"/>
  <c r="D46" i="4" s="1"/>
  <c r="D46" i="1"/>
  <c r="B46" i="4" s="1"/>
  <c r="C46" i="4" s="1"/>
  <c r="G45" i="1"/>
  <c r="D45" i="4" s="1"/>
  <c r="D45" i="1"/>
  <c r="B45" i="4" s="1"/>
  <c r="C45" i="4" s="1"/>
  <c r="G44" i="1"/>
  <c r="D44" i="4" s="1"/>
  <c r="D44" i="1"/>
  <c r="G43" i="1"/>
  <c r="D43" i="4" s="1"/>
  <c r="D43" i="1"/>
  <c r="G42" i="1"/>
  <c r="D42" i="4" s="1"/>
  <c r="D42" i="1"/>
  <c r="G41" i="1"/>
  <c r="D41" i="4" s="1"/>
  <c r="D41" i="1"/>
  <c r="B41" i="4" s="1"/>
  <c r="C41" i="4" s="1"/>
  <c r="G40" i="1"/>
  <c r="D40" i="4" s="1"/>
  <c r="D40" i="1"/>
  <c r="G39" i="1"/>
  <c r="D39" i="4" s="1"/>
  <c r="D39" i="1"/>
  <c r="G38" i="1"/>
  <c r="D38" i="4" s="1"/>
  <c r="D38" i="1"/>
  <c r="G37" i="1"/>
  <c r="D37" i="4" s="1"/>
  <c r="D37" i="1"/>
  <c r="G36" i="1"/>
  <c r="D36" i="4" s="1"/>
  <c r="D36" i="1"/>
  <c r="G35" i="1"/>
  <c r="D35" i="4" s="1"/>
  <c r="D35" i="1"/>
  <c r="G34" i="1"/>
  <c r="D34" i="4" s="1"/>
  <c r="D34" i="1"/>
  <c r="G33" i="1"/>
  <c r="D33" i="4" s="1"/>
  <c r="D33" i="1"/>
  <c r="G32" i="1"/>
  <c r="D32" i="4" s="1"/>
  <c r="D32" i="1"/>
  <c r="G31" i="1"/>
  <c r="D31" i="4" s="1"/>
  <c r="D31" i="1"/>
  <c r="B31" i="4" s="1"/>
  <c r="C31" i="4" s="1"/>
  <c r="G30" i="1"/>
  <c r="D30" i="4" s="1"/>
  <c r="D30" i="1"/>
  <c r="B30" i="4" s="1"/>
  <c r="C30" i="4" s="1"/>
  <c r="G29" i="1"/>
  <c r="D29" i="4" s="1"/>
  <c r="D29" i="1"/>
  <c r="G28" i="1"/>
  <c r="D28" i="4" s="1"/>
  <c r="D28" i="1"/>
  <c r="G27" i="1"/>
  <c r="D27" i="4" s="1"/>
  <c r="D27" i="1"/>
  <c r="G26" i="1"/>
  <c r="D26" i="4" s="1"/>
  <c r="D26" i="1"/>
  <c r="G25" i="1"/>
  <c r="D25" i="4" s="1"/>
  <c r="D25" i="1"/>
  <c r="B25" i="4" s="1"/>
  <c r="C25" i="4" s="1"/>
  <c r="G24" i="1"/>
  <c r="D24" i="4" s="1"/>
  <c r="D24" i="1"/>
  <c r="G23" i="1"/>
  <c r="D23" i="4" s="1"/>
  <c r="D23" i="1"/>
  <c r="G22" i="1"/>
  <c r="D22" i="4" s="1"/>
  <c r="D22" i="1"/>
  <c r="G21" i="1"/>
  <c r="D21" i="4" s="1"/>
  <c r="D21" i="1"/>
  <c r="G20" i="1"/>
  <c r="D20" i="4" s="1"/>
  <c r="D20" i="1"/>
  <c r="G19" i="1"/>
  <c r="D19" i="4" s="1"/>
  <c r="D19" i="1"/>
  <c r="G18" i="1"/>
  <c r="D18" i="4" s="1"/>
  <c r="D18" i="1"/>
  <c r="G17" i="1"/>
  <c r="D17" i="4" s="1"/>
  <c r="D17" i="1"/>
  <c r="G16" i="1"/>
  <c r="D16" i="4" s="1"/>
  <c r="D16" i="1"/>
  <c r="G15" i="1"/>
  <c r="D15" i="4" s="1"/>
  <c r="D15" i="1"/>
  <c r="B15" i="4" s="1"/>
  <c r="C15" i="4" s="1"/>
  <c r="G14" i="1"/>
  <c r="D14" i="4" s="1"/>
  <c r="D14" i="1"/>
  <c r="B14" i="2" s="1"/>
  <c r="G13" i="1"/>
  <c r="D13" i="4" s="1"/>
  <c r="D13" i="1"/>
  <c r="G12" i="1"/>
  <c r="D12" i="4" s="1"/>
  <c r="D12" i="1"/>
  <c r="G11" i="1"/>
  <c r="D11" i="4" s="1"/>
  <c r="D11" i="1"/>
  <c r="G10" i="1"/>
  <c r="D10" i="4" s="1"/>
  <c r="D10" i="1"/>
  <c r="B10" i="4" s="1"/>
  <c r="C10" i="4" s="1"/>
  <c r="G9" i="1"/>
  <c r="D9" i="4" s="1"/>
  <c r="D9" i="1"/>
  <c r="G8" i="1"/>
  <c r="D8" i="4" s="1"/>
  <c r="D8" i="1"/>
  <c r="G7" i="1"/>
  <c r="D7" i="4" s="1"/>
  <c r="D7" i="1"/>
  <c r="G6" i="1"/>
  <c r="D6" i="4" s="1"/>
  <c r="D6" i="1"/>
  <c r="G5" i="1"/>
  <c r="D5" i="4" s="1"/>
  <c r="D5" i="1"/>
  <c r="B5" i="4" s="1"/>
  <c r="C5" i="4" s="1"/>
  <c r="G4" i="1"/>
  <c r="D4" i="4" s="1"/>
  <c r="D4" i="1"/>
  <c r="G3" i="1"/>
  <c r="D3" i="4" s="1"/>
  <c r="D3" i="1"/>
  <c r="G2" i="1"/>
  <c r="D2" i="4" s="1"/>
  <c r="D2" i="1"/>
  <c r="B9" i="4" l="1"/>
  <c r="C9" i="4" s="1"/>
  <c r="B9" i="2"/>
  <c r="B105" i="4"/>
  <c r="C105" i="4" s="1"/>
  <c r="B105" i="2"/>
  <c r="B243" i="4"/>
  <c r="C243" i="4" s="1"/>
  <c r="B243" i="2"/>
  <c r="B273" i="4"/>
  <c r="C273" i="4" s="1"/>
  <c r="B273" i="2"/>
  <c r="B321" i="4"/>
  <c r="C321" i="4" s="1"/>
  <c r="B321" i="2"/>
  <c r="B11" i="4"/>
  <c r="C11" i="4" s="1"/>
  <c r="B11" i="2"/>
  <c r="B17" i="4"/>
  <c r="C17" i="4" s="1"/>
  <c r="B17" i="2"/>
  <c r="B23" i="4"/>
  <c r="C23" i="4" s="1"/>
  <c r="B23" i="2"/>
  <c r="B29" i="4"/>
  <c r="C29" i="4" s="1"/>
  <c r="B29" i="2"/>
  <c r="B35" i="4"/>
  <c r="C35" i="4" s="1"/>
  <c r="B35" i="2"/>
  <c r="B47" i="4"/>
  <c r="C47" i="4" s="1"/>
  <c r="B47" i="2"/>
  <c r="B53" i="4"/>
  <c r="C53" i="4" s="1"/>
  <c r="B53" i="2"/>
  <c r="B59" i="4"/>
  <c r="C59" i="4" s="1"/>
  <c r="B59" i="2"/>
  <c r="B65" i="4"/>
  <c r="C65" i="4" s="1"/>
  <c r="B65" i="2"/>
  <c r="B71" i="2"/>
  <c r="B71" i="4"/>
  <c r="C71" i="4" s="1"/>
  <c r="B77" i="4"/>
  <c r="C77" i="4" s="1"/>
  <c r="B77" i="2"/>
  <c r="B83" i="4"/>
  <c r="C83" i="4" s="1"/>
  <c r="B83" i="2"/>
  <c r="B95" i="4"/>
  <c r="C95" i="4" s="1"/>
  <c r="B95" i="2"/>
  <c r="B101" i="4"/>
  <c r="C101" i="4" s="1"/>
  <c r="B101" i="2"/>
  <c r="B107" i="4"/>
  <c r="C107" i="4" s="1"/>
  <c r="B107" i="2"/>
  <c r="B113" i="4"/>
  <c r="C113" i="4" s="1"/>
  <c r="B113" i="2"/>
  <c r="B119" i="4"/>
  <c r="C119" i="4" s="1"/>
  <c r="B119" i="2"/>
  <c r="B125" i="4"/>
  <c r="C125" i="4" s="1"/>
  <c r="B125" i="2"/>
  <c r="B131" i="4"/>
  <c r="C131" i="4" s="1"/>
  <c r="B131" i="2"/>
  <c r="B143" i="2"/>
  <c r="B143" i="4"/>
  <c r="C143" i="4" s="1"/>
  <c r="B149" i="4"/>
  <c r="C149" i="4" s="1"/>
  <c r="B149" i="2"/>
  <c r="B155" i="4"/>
  <c r="C155" i="4" s="1"/>
  <c r="B155" i="2"/>
  <c r="B161" i="4"/>
  <c r="C161" i="4" s="1"/>
  <c r="B161" i="2"/>
  <c r="B167" i="4"/>
  <c r="C167" i="4" s="1"/>
  <c r="B167" i="2"/>
  <c r="B173" i="4"/>
  <c r="C173" i="4" s="1"/>
  <c r="B173" i="2"/>
  <c r="B179" i="4"/>
  <c r="C179" i="4" s="1"/>
  <c r="B179" i="2"/>
  <c r="B191" i="4"/>
  <c r="C191" i="4" s="1"/>
  <c r="B191" i="2"/>
  <c r="B197" i="4"/>
  <c r="C197" i="4" s="1"/>
  <c r="B197" i="2"/>
  <c r="B203" i="4"/>
  <c r="C203" i="4" s="1"/>
  <c r="B203" i="2"/>
  <c r="B209" i="4"/>
  <c r="C209" i="4" s="1"/>
  <c r="B209" i="2"/>
  <c r="B215" i="2"/>
  <c r="B215" i="4"/>
  <c r="C215" i="4" s="1"/>
  <c r="B221" i="4"/>
  <c r="C221" i="4" s="1"/>
  <c r="B221" i="2"/>
  <c r="B227" i="4"/>
  <c r="C227" i="4" s="1"/>
  <c r="B227" i="2"/>
  <c r="B239" i="2"/>
  <c r="B239" i="4"/>
  <c r="C239" i="4" s="1"/>
  <c r="B245" i="4"/>
  <c r="C245" i="4" s="1"/>
  <c r="B245" i="2"/>
  <c r="B251" i="4"/>
  <c r="C251" i="4" s="1"/>
  <c r="B251" i="2"/>
  <c r="B257" i="2"/>
  <c r="B257" i="4"/>
  <c r="C257" i="4" s="1"/>
  <c r="B263" i="4"/>
  <c r="C263" i="4" s="1"/>
  <c r="B263" i="2"/>
  <c r="B269" i="4"/>
  <c r="C269" i="4" s="1"/>
  <c r="B269" i="2"/>
  <c r="B275" i="4"/>
  <c r="C275" i="4" s="1"/>
  <c r="B275" i="2"/>
  <c r="B287" i="2"/>
  <c r="B287" i="4"/>
  <c r="C287" i="4" s="1"/>
  <c r="B293" i="4"/>
  <c r="C293" i="4" s="1"/>
  <c r="B293" i="2"/>
  <c r="B299" i="4"/>
  <c r="C299" i="4" s="1"/>
  <c r="B299" i="2"/>
  <c r="B305" i="4"/>
  <c r="C305" i="4" s="1"/>
  <c r="B305" i="2"/>
  <c r="B311" i="2"/>
  <c r="B311" i="4"/>
  <c r="C311" i="4" s="1"/>
  <c r="B317" i="4"/>
  <c r="C317" i="4" s="1"/>
  <c r="B317" i="2"/>
  <c r="B323" i="4"/>
  <c r="C323" i="4" s="1"/>
  <c r="B323" i="2"/>
  <c r="B335" i="4"/>
  <c r="C335" i="4" s="1"/>
  <c r="B335" i="2"/>
  <c r="B341" i="4"/>
  <c r="C341" i="4" s="1"/>
  <c r="B341" i="2"/>
  <c r="B347" i="4"/>
  <c r="C347" i="4" s="1"/>
  <c r="B347" i="2"/>
  <c r="B353" i="4"/>
  <c r="C353" i="4" s="1"/>
  <c r="B353" i="2"/>
  <c r="B359" i="2"/>
  <c r="B359" i="4"/>
  <c r="C359" i="4" s="1"/>
  <c r="B365" i="4"/>
  <c r="C365" i="4" s="1"/>
  <c r="B365" i="2"/>
  <c r="B371" i="4"/>
  <c r="C371" i="4" s="1"/>
  <c r="B371" i="2"/>
  <c r="B377" i="4"/>
  <c r="C377" i="4" s="1"/>
  <c r="B377" i="2"/>
  <c r="B383" i="4"/>
  <c r="C383" i="4" s="1"/>
  <c r="B383" i="2"/>
  <c r="B389" i="4"/>
  <c r="C389" i="4" s="1"/>
  <c r="B389" i="2"/>
  <c r="B395" i="4"/>
  <c r="C395" i="4" s="1"/>
  <c r="B395" i="2"/>
  <c r="B401" i="4"/>
  <c r="C401" i="4" s="1"/>
  <c r="B401" i="2"/>
  <c r="B407" i="4"/>
  <c r="C407" i="4" s="1"/>
  <c r="B407" i="2"/>
  <c r="B413" i="4"/>
  <c r="C413" i="4" s="1"/>
  <c r="B413" i="2"/>
  <c r="B419" i="4"/>
  <c r="C419" i="4" s="1"/>
  <c r="B419" i="2"/>
  <c r="B425" i="4"/>
  <c r="C425" i="4" s="1"/>
  <c r="B425" i="2"/>
  <c r="B431" i="4"/>
  <c r="C431" i="4" s="1"/>
  <c r="B431" i="2"/>
  <c r="B443" i="4"/>
  <c r="C443" i="4" s="1"/>
  <c r="B443" i="2"/>
  <c r="B449" i="4"/>
  <c r="C449" i="4" s="1"/>
  <c r="B449" i="2"/>
  <c r="B455" i="4"/>
  <c r="C455" i="4" s="1"/>
  <c r="B455" i="2"/>
  <c r="B461" i="4"/>
  <c r="C461" i="4" s="1"/>
  <c r="B461" i="2"/>
  <c r="B467" i="4"/>
  <c r="C467" i="4" s="1"/>
  <c r="B467" i="2"/>
  <c r="B473" i="4"/>
  <c r="C473" i="4" s="1"/>
  <c r="B473" i="2"/>
  <c r="B479" i="4"/>
  <c r="C479" i="4" s="1"/>
  <c r="B479" i="2"/>
  <c r="B485" i="4"/>
  <c r="C485" i="4" s="1"/>
  <c r="B485" i="2"/>
  <c r="B491" i="4"/>
  <c r="C491" i="4" s="1"/>
  <c r="B491" i="2"/>
  <c r="B497" i="4"/>
  <c r="C497" i="4" s="1"/>
  <c r="B497" i="2"/>
  <c r="B503" i="4"/>
  <c r="C503" i="4" s="1"/>
  <c r="B503" i="2"/>
  <c r="B509" i="4"/>
  <c r="C509" i="4" s="1"/>
  <c r="B509" i="2"/>
  <c r="B515" i="4"/>
  <c r="C515" i="4" s="1"/>
  <c r="B515" i="2"/>
  <c r="B521" i="4"/>
  <c r="C521" i="4" s="1"/>
  <c r="B521" i="2"/>
  <c r="B527" i="4"/>
  <c r="C527" i="4" s="1"/>
  <c r="B527" i="2"/>
  <c r="B533" i="4"/>
  <c r="C533" i="4" s="1"/>
  <c r="B533" i="2"/>
  <c r="B539" i="4"/>
  <c r="C539" i="4" s="1"/>
  <c r="B539" i="2"/>
  <c r="B545" i="4"/>
  <c r="C545" i="4" s="1"/>
  <c r="B545" i="2"/>
  <c r="B551" i="4"/>
  <c r="C551" i="4" s="1"/>
  <c r="B551" i="2"/>
  <c r="B563" i="4"/>
  <c r="C563" i="4" s="1"/>
  <c r="B563" i="2"/>
  <c r="B569" i="4"/>
  <c r="C569" i="4" s="1"/>
  <c r="B569" i="2"/>
  <c r="B575" i="4"/>
  <c r="C575" i="4" s="1"/>
  <c r="B575" i="2"/>
  <c r="B581" i="4"/>
  <c r="C581" i="4" s="1"/>
  <c r="B581" i="2"/>
  <c r="B587" i="4"/>
  <c r="C587" i="4" s="1"/>
  <c r="B587" i="2"/>
  <c r="B593" i="4"/>
  <c r="C593" i="4" s="1"/>
  <c r="B593" i="2"/>
  <c r="B599" i="4"/>
  <c r="C599" i="4" s="1"/>
  <c r="B599" i="2"/>
  <c r="B605" i="4"/>
  <c r="C605" i="4" s="1"/>
  <c r="B605" i="2"/>
  <c r="B611" i="4"/>
  <c r="C611" i="4" s="1"/>
  <c r="B611" i="2"/>
  <c r="B344" i="2"/>
  <c r="B281" i="2"/>
  <c r="B217" i="2"/>
  <c r="B152" i="2"/>
  <c r="B89" i="2"/>
  <c r="B25" i="2"/>
  <c r="B437" i="4"/>
  <c r="C437" i="4" s="1"/>
  <c r="B896" i="2"/>
  <c r="B836" i="2"/>
  <c r="B800" i="2"/>
  <c r="B764" i="2"/>
  <c r="B728" i="2"/>
  <c r="B680" i="2"/>
  <c r="B632" i="2"/>
  <c r="B584" i="2"/>
  <c r="B536" i="2"/>
  <c r="B488" i="2"/>
  <c r="B440" i="2"/>
  <c r="B392" i="2"/>
  <c r="B334" i="2"/>
  <c r="B271" i="2"/>
  <c r="B207" i="2"/>
  <c r="B142" i="2"/>
  <c r="B79" i="2"/>
  <c r="B15" i="2"/>
  <c r="B842" i="4"/>
  <c r="C842" i="4" s="1"/>
  <c r="B670" i="4"/>
  <c r="C670" i="4" s="1"/>
  <c r="B435" i="4"/>
  <c r="C435" i="4" s="1"/>
  <c r="B123" i="4"/>
  <c r="C123" i="4" s="1"/>
  <c r="B3" i="4"/>
  <c r="C3" i="4" s="1"/>
  <c r="B3" i="2"/>
  <c r="B21" i="4"/>
  <c r="C21" i="4" s="1"/>
  <c r="B21" i="2"/>
  <c r="B27" i="4"/>
  <c r="C27" i="4" s="1"/>
  <c r="B27" i="2"/>
  <c r="B33" i="4"/>
  <c r="C33" i="4" s="1"/>
  <c r="B33" i="2"/>
  <c r="B39" i="4"/>
  <c r="C39" i="4" s="1"/>
  <c r="B39" i="2"/>
  <c r="B57" i="4"/>
  <c r="C57" i="4" s="1"/>
  <c r="B57" i="2"/>
  <c r="B99" i="4"/>
  <c r="C99" i="4" s="1"/>
  <c r="B99" i="2"/>
  <c r="B129" i="4"/>
  <c r="C129" i="4" s="1"/>
  <c r="B129" i="2"/>
  <c r="B213" i="4"/>
  <c r="C213" i="4" s="1"/>
  <c r="B213" i="2"/>
  <c r="B219" i="4"/>
  <c r="C219" i="4" s="1"/>
  <c r="B219" i="2"/>
  <c r="B225" i="4"/>
  <c r="C225" i="4" s="1"/>
  <c r="B225" i="2"/>
  <c r="B231" i="4"/>
  <c r="C231" i="4" s="1"/>
  <c r="B231" i="2"/>
  <c r="B249" i="4"/>
  <c r="C249" i="4" s="1"/>
  <c r="B249" i="2"/>
  <c r="B291" i="4"/>
  <c r="C291" i="4" s="1"/>
  <c r="B291" i="2"/>
  <c r="B297" i="4"/>
  <c r="C297" i="4" s="1"/>
  <c r="B297" i="2"/>
  <c r="B315" i="4"/>
  <c r="C315" i="4" s="1"/>
  <c r="B315" i="2"/>
  <c r="B6" i="4"/>
  <c r="C6" i="4" s="1"/>
  <c r="B6" i="2"/>
  <c r="B12" i="2"/>
  <c r="B12" i="4"/>
  <c r="C12" i="4" s="1"/>
  <c r="B18" i="2"/>
  <c r="B18" i="4"/>
  <c r="C18" i="4" s="1"/>
  <c r="B24" i="4"/>
  <c r="C24" i="4" s="1"/>
  <c r="B24" i="2"/>
  <c r="B36" i="2"/>
  <c r="B36" i="4"/>
  <c r="C36" i="4" s="1"/>
  <c r="B42" i="4"/>
  <c r="C42" i="4" s="1"/>
  <c r="B42" i="2"/>
  <c r="B48" i="4"/>
  <c r="C48" i="4" s="1"/>
  <c r="B48" i="2"/>
  <c r="B54" i="4"/>
  <c r="C54" i="4" s="1"/>
  <c r="B54" i="2"/>
  <c r="B60" i="4"/>
  <c r="C60" i="4" s="1"/>
  <c r="B60" i="2"/>
  <c r="B66" i="4"/>
  <c r="C66" i="4" s="1"/>
  <c r="B66" i="2"/>
  <c r="B72" i="2"/>
  <c r="B72" i="4"/>
  <c r="C72" i="4" s="1"/>
  <c r="B84" i="4"/>
  <c r="C84" i="4" s="1"/>
  <c r="B84" i="2"/>
  <c r="B90" i="4"/>
  <c r="C90" i="4" s="1"/>
  <c r="B90" i="2"/>
  <c r="B96" i="4"/>
  <c r="C96" i="4" s="1"/>
  <c r="B96" i="2"/>
  <c r="B102" i="4"/>
  <c r="C102" i="4" s="1"/>
  <c r="B102" i="2"/>
  <c r="B108" i="2"/>
  <c r="B108" i="4"/>
  <c r="C108" i="4" s="1"/>
  <c r="B114" i="2"/>
  <c r="B114" i="4"/>
  <c r="C114" i="4" s="1"/>
  <c r="B120" i="4"/>
  <c r="C120" i="4" s="1"/>
  <c r="B120" i="2"/>
  <c r="B132" i="4"/>
  <c r="C132" i="4" s="1"/>
  <c r="B132" i="2"/>
  <c r="B138" i="4"/>
  <c r="C138" i="4" s="1"/>
  <c r="B138" i="2"/>
  <c r="B150" i="4"/>
  <c r="C150" i="4" s="1"/>
  <c r="B150" i="2"/>
  <c r="B156" i="4"/>
  <c r="C156" i="4" s="1"/>
  <c r="B156" i="2"/>
  <c r="B162" i="4"/>
  <c r="C162" i="4" s="1"/>
  <c r="B162" i="2"/>
  <c r="B168" i="4"/>
  <c r="C168" i="4" s="1"/>
  <c r="B168" i="2"/>
  <c r="B180" i="2"/>
  <c r="B180" i="4"/>
  <c r="C180" i="4" s="1"/>
  <c r="B192" i="4"/>
  <c r="C192" i="4" s="1"/>
  <c r="B192" i="2"/>
  <c r="B198" i="4"/>
  <c r="C198" i="4" s="1"/>
  <c r="B198" i="2"/>
  <c r="B204" i="4"/>
  <c r="C204" i="4" s="1"/>
  <c r="B204" i="2"/>
  <c r="B210" i="4"/>
  <c r="C210" i="4" s="1"/>
  <c r="B210" i="2"/>
  <c r="B216" i="2"/>
  <c r="B216" i="4"/>
  <c r="C216" i="4" s="1"/>
  <c r="B228" i="4"/>
  <c r="C228" i="4" s="1"/>
  <c r="B228" i="2"/>
  <c r="B234" i="4"/>
  <c r="C234" i="4" s="1"/>
  <c r="B234" i="2"/>
  <c r="B240" i="4"/>
  <c r="C240" i="4" s="1"/>
  <c r="B240" i="2"/>
  <c r="B246" i="4"/>
  <c r="C246" i="4" s="1"/>
  <c r="B246" i="2"/>
  <c r="B252" i="2"/>
  <c r="B252" i="4"/>
  <c r="C252" i="4" s="1"/>
  <c r="B258" i="2"/>
  <c r="B258" i="4"/>
  <c r="C258" i="4" s="1"/>
  <c r="B264" i="4"/>
  <c r="C264" i="4" s="1"/>
  <c r="B264" i="2"/>
  <c r="B276" i="2"/>
  <c r="B276" i="4"/>
  <c r="C276" i="4" s="1"/>
  <c r="B282" i="4"/>
  <c r="C282" i="4" s="1"/>
  <c r="B282" i="2"/>
  <c r="B288" i="2"/>
  <c r="B288" i="4"/>
  <c r="C288" i="4" s="1"/>
  <c r="B300" i="4"/>
  <c r="C300" i="4" s="1"/>
  <c r="B300" i="2"/>
  <c r="B306" i="4"/>
  <c r="C306" i="4" s="1"/>
  <c r="B306" i="2"/>
  <c r="B312" i="4"/>
  <c r="C312" i="4" s="1"/>
  <c r="B312" i="2"/>
  <c r="B324" i="2"/>
  <c r="B324" i="4"/>
  <c r="C324" i="4" s="1"/>
  <c r="B330" i="4"/>
  <c r="C330" i="4" s="1"/>
  <c r="B330" i="2"/>
  <c r="B336" i="4"/>
  <c r="C336" i="4" s="1"/>
  <c r="B336" i="2"/>
  <c r="B342" i="4"/>
  <c r="C342" i="4" s="1"/>
  <c r="B342" i="2"/>
  <c r="B348" i="4"/>
  <c r="C348" i="4" s="1"/>
  <c r="B348" i="2"/>
  <c r="B354" i="4"/>
  <c r="C354" i="4" s="1"/>
  <c r="B354" i="2"/>
  <c r="B360" i="4"/>
  <c r="C360" i="4" s="1"/>
  <c r="B360" i="2"/>
  <c r="B372" i="4"/>
  <c r="C372" i="4" s="1"/>
  <c r="B372" i="2"/>
  <c r="B378" i="4"/>
  <c r="C378" i="4" s="1"/>
  <c r="B378" i="2"/>
  <c r="B384" i="4"/>
  <c r="C384" i="4" s="1"/>
  <c r="B384" i="2"/>
  <c r="B390" i="4"/>
  <c r="C390" i="4" s="1"/>
  <c r="B390" i="2"/>
  <c r="B396" i="4"/>
  <c r="C396" i="4" s="1"/>
  <c r="B396" i="2"/>
  <c r="B402" i="4"/>
  <c r="C402" i="4" s="1"/>
  <c r="B402" i="2"/>
  <c r="B408" i="2"/>
  <c r="B408" i="4"/>
  <c r="C408" i="4" s="1"/>
  <c r="B414" i="4"/>
  <c r="C414" i="4" s="1"/>
  <c r="B414" i="2"/>
  <c r="B420" i="4"/>
  <c r="C420" i="4" s="1"/>
  <c r="B420" i="2"/>
  <c r="B426" i="4"/>
  <c r="C426" i="4" s="1"/>
  <c r="B426" i="2"/>
  <c r="B432" i="4"/>
  <c r="C432" i="4" s="1"/>
  <c r="B432" i="2"/>
  <c r="B438" i="4"/>
  <c r="C438" i="4" s="1"/>
  <c r="B438" i="2"/>
  <c r="B444" i="4"/>
  <c r="C444" i="4" s="1"/>
  <c r="B444" i="2"/>
  <c r="B450" i="4"/>
  <c r="C450" i="4" s="1"/>
  <c r="B450" i="2"/>
  <c r="B456" i="4"/>
  <c r="C456" i="4" s="1"/>
  <c r="B456" i="2"/>
  <c r="B462" i="4"/>
  <c r="C462" i="4" s="1"/>
  <c r="B462" i="2"/>
  <c r="B468" i="4"/>
  <c r="C468" i="4" s="1"/>
  <c r="B468" i="2"/>
  <c r="B474" i="4"/>
  <c r="C474" i="4" s="1"/>
  <c r="B474" i="2"/>
  <c r="B486" i="4"/>
  <c r="C486" i="4" s="1"/>
  <c r="B486" i="2"/>
  <c r="B492" i="4"/>
  <c r="C492" i="4" s="1"/>
  <c r="B492" i="2"/>
  <c r="B498" i="4"/>
  <c r="C498" i="4" s="1"/>
  <c r="B498" i="2"/>
  <c r="B510" i="4"/>
  <c r="C510" i="4" s="1"/>
  <c r="B510" i="2"/>
  <c r="B516" i="4"/>
  <c r="C516" i="4" s="1"/>
  <c r="B516" i="2"/>
  <c r="B522" i="4"/>
  <c r="C522" i="4" s="1"/>
  <c r="B522" i="2"/>
  <c r="B528" i="2"/>
  <c r="B528" i="4"/>
  <c r="C528" i="4" s="1"/>
  <c r="B540" i="4"/>
  <c r="C540" i="4" s="1"/>
  <c r="B540" i="2"/>
  <c r="B546" i="4"/>
  <c r="C546" i="4" s="1"/>
  <c r="B546" i="2"/>
  <c r="B552" i="2"/>
  <c r="B552" i="4"/>
  <c r="C552" i="4" s="1"/>
  <c r="B564" i="4"/>
  <c r="C564" i="4" s="1"/>
  <c r="B564" i="2"/>
  <c r="B570" i="4"/>
  <c r="C570" i="4" s="1"/>
  <c r="B570" i="2"/>
  <c r="B576" i="4"/>
  <c r="C576" i="4" s="1"/>
  <c r="B576" i="2"/>
  <c r="B582" i="4"/>
  <c r="C582" i="4" s="1"/>
  <c r="B582" i="2"/>
  <c r="B588" i="4"/>
  <c r="C588" i="4" s="1"/>
  <c r="B588" i="2"/>
  <c r="B594" i="4"/>
  <c r="C594" i="4" s="1"/>
  <c r="B594" i="2"/>
  <c r="B600" i="2"/>
  <c r="B600" i="4"/>
  <c r="C600" i="4" s="1"/>
  <c r="B606" i="4"/>
  <c r="C606" i="4" s="1"/>
  <c r="B606" i="2"/>
  <c r="B612" i="4"/>
  <c r="C612" i="4" s="1"/>
  <c r="B612" i="2"/>
  <c r="B618" i="4"/>
  <c r="C618" i="4" s="1"/>
  <c r="B618" i="2"/>
  <c r="B624" i="4"/>
  <c r="C624" i="4" s="1"/>
  <c r="B624" i="2"/>
  <c r="B630" i="4"/>
  <c r="C630" i="4" s="1"/>
  <c r="B630" i="2"/>
  <c r="B636" i="4"/>
  <c r="C636" i="4" s="1"/>
  <c r="B636" i="2"/>
  <c r="B642" i="4"/>
  <c r="C642" i="4" s="1"/>
  <c r="B642" i="2"/>
  <c r="B648" i="2"/>
  <c r="B648" i="4"/>
  <c r="C648" i="4" s="1"/>
  <c r="B654" i="4"/>
  <c r="C654" i="4" s="1"/>
  <c r="B654" i="2"/>
  <c r="B660" i="4"/>
  <c r="C660" i="4" s="1"/>
  <c r="B660" i="2"/>
  <c r="B666" i="4"/>
  <c r="C666" i="4" s="1"/>
  <c r="B666" i="2"/>
  <c r="B672" i="4"/>
  <c r="C672" i="4" s="1"/>
  <c r="B672" i="2"/>
  <c r="B678" i="4"/>
  <c r="C678" i="4" s="1"/>
  <c r="B678" i="2"/>
  <c r="B684" i="4"/>
  <c r="C684" i="4" s="1"/>
  <c r="B684" i="2"/>
  <c r="B690" i="4"/>
  <c r="C690" i="4" s="1"/>
  <c r="B690" i="2"/>
  <c r="B696" i="2"/>
  <c r="B696" i="4"/>
  <c r="C696" i="4" s="1"/>
  <c r="B702" i="4"/>
  <c r="C702" i="4" s="1"/>
  <c r="B702" i="2"/>
  <c r="B708" i="4"/>
  <c r="C708" i="4" s="1"/>
  <c r="B708" i="2"/>
  <c r="B714" i="4"/>
  <c r="C714" i="4" s="1"/>
  <c r="B714" i="2"/>
  <c r="B720" i="4"/>
  <c r="C720" i="4" s="1"/>
  <c r="B720" i="2"/>
  <c r="B726" i="4"/>
  <c r="C726" i="4" s="1"/>
  <c r="B726" i="2"/>
  <c r="B732" i="4"/>
  <c r="C732" i="4" s="1"/>
  <c r="B732" i="2"/>
  <c r="B738" i="4"/>
  <c r="C738" i="4" s="1"/>
  <c r="B738" i="2"/>
  <c r="B744" i="4"/>
  <c r="C744" i="4" s="1"/>
  <c r="B744" i="2"/>
  <c r="B750" i="4"/>
  <c r="C750" i="4" s="1"/>
  <c r="B750" i="2"/>
  <c r="B756" i="2"/>
  <c r="B756" i="4"/>
  <c r="C756" i="4" s="1"/>
  <c r="B768" i="4"/>
  <c r="C768" i="4" s="1"/>
  <c r="B768" i="2"/>
  <c r="B780" i="4"/>
  <c r="C780" i="4" s="1"/>
  <c r="B780" i="2"/>
  <c r="B786" i="4"/>
  <c r="C786" i="4" s="1"/>
  <c r="B786" i="2"/>
  <c r="B792" i="2"/>
  <c r="B792" i="4"/>
  <c r="C792" i="4" s="1"/>
  <c r="B804" i="4"/>
  <c r="C804" i="4" s="1"/>
  <c r="B804" i="2"/>
  <c r="B810" i="4"/>
  <c r="C810" i="4" s="1"/>
  <c r="B810" i="2"/>
  <c r="B816" i="4"/>
  <c r="C816" i="4" s="1"/>
  <c r="B816" i="2"/>
  <c r="B822" i="4"/>
  <c r="C822" i="4" s="1"/>
  <c r="B822" i="2"/>
  <c r="B828" i="2"/>
  <c r="B828" i="4"/>
  <c r="C828" i="4" s="1"/>
  <c r="B834" i="4"/>
  <c r="C834" i="4" s="1"/>
  <c r="B834" i="2"/>
  <c r="B840" i="2"/>
  <c r="B840" i="4"/>
  <c r="C840" i="4" s="1"/>
  <c r="B846" i="4"/>
  <c r="C846" i="4" s="1"/>
  <c r="B846" i="2"/>
  <c r="B852" i="4"/>
  <c r="C852" i="4" s="1"/>
  <c r="B852" i="2"/>
  <c r="B858" i="4"/>
  <c r="C858" i="4" s="1"/>
  <c r="B858" i="2"/>
  <c r="B864" i="2"/>
  <c r="B864" i="4"/>
  <c r="C864" i="4" s="1"/>
  <c r="B870" i="4"/>
  <c r="C870" i="4" s="1"/>
  <c r="B870" i="2"/>
  <c r="B876" i="4"/>
  <c r="C876" i="4" s="1"/>
  <c r="B876" i="2"/>
  <c r="B882" i="4"/>
  <c r="C882" i="4" s="1"/>
  <c r="B882" i="2"/>
  <c r="B888" i="4"/>
  <c r="C888" i="4" s="1"/>
  <c r="B888" i="2"/>
  <c r="B894" i="4"/>
  <c r="C894" i="4" s="1"/>
  <c r="B894" i="2"/>
  <c r="B900" i="4"/>
  <c r="C900" i="4" s="1"/>
  <c r="B900" i="2"/>
  <c r="B906" i="4"/>
  <c r="C906" i="4" s="1"/>
  <c r="B906" i="2"/>
  <c r="B912" i="4"/>
  <c r="C912" i="4" s="1"/>
  <c r="B912" i="2"/>
  <c r="B918" i="4"/>
  <c r="C918" i="4" s="1"/>
  <c r="B918" i="2"/>
  <c r="B924" i="4"/>
  <c r="C924" i="4" s="1"/>
  <c r="B924" i="2"/>
  <c r="B936" i="4"/>
  <c r="C936" i="4" s="1"/>
  <c r="B936" i="2"/>
  <c r="B942" i="4"/>
  <c r="C942" i="4" s="1"/>
  <c r="B942" i="2"/>
  <c r="B948" i="4"/>
  <c r="C948" i="4" s="1"/>
  <c r="B948" i="2"/>
  <c r="B954" i="4"/>
  <c r="C954" i="4" s="1"/>
  <c r="B954" i="2"/>
  <c r="B960" i="2"/>
  <c r="B960" i="4"/>
  <c r="C960" i="4" s="1"/>
  <c r="B966" i="4"/>
  <c r="C966" i="4" s="1"/>
  <c r="B966" i="2"/>
  <c r="B978" i="4"/>
  <c r="C978" i="4" s="1"/>
  <c r="B978" i="2"/>
  <c r="B984" i="4"/>
  <c r="C984" i="4" s="1"/>
  <c r="B984" i="2"/>
  <c r="B990" i="4"/>
  <c r="C990" i="4" s="1"/>
  <c r="B990" i="2"/>
  <c r="B926" i="2"/>
  <c r="B799" i="2"/>
  <c r="B763" i="2"/>
  <c r="B727" i="2"/>
  <c r="B679" i="2"/>
  <c r="B631" i="2"/>
  <c r="B583" i="2"/>
  <c r="B535" i="2"/>
  <c r="B487" i="2"/>
  <c r="B439" i="2"/>
  <c r="B391" i="2"/>
  <c r="B333" i="2"/>
  <c r="B270" i="2"/>
  <c r="B206" i="2"/>
  <c r="B141" i="2"/>
  <c r="B78" i="2"/>
  <c r="B10" i="2"/>
  <c r="B830" i="4"/>
  <c r="C830" i="4" s="1"/>
  <c r="B411" i="4"/>
  <c r="C411" i="4" s="1"/>
  <c r="B109" i="4"/>
  <c r="C109" i="4" s="1"/>
  <c r="B153" i="4"/>
  <c r="C153" i="4" s="1"/>
  <c r="B153" i="2"/>
  <c r="B195" i="4"/>
  <c r="C195" i="4" s="1"/>
  <c r="B195" i="2"/>
  <c r="B261" i="4"/>
  <c r="C261" i="4" s="1"/>
  <c r="B261" i="2"/>
  <c r="B267" i="4"/>
  <c r="C267" i="4" s="1"/>
  <c r="B267" i="2"/>
  <c r="B279" i="4"/>
  <c r="C279" i="4" s="1"/>
  <c r="B279" i="2"/>
  <c r="B309" i="4"/>
  <c r="C309" i="4" s="1"/>
  <c r="B309" i="2"/>
  <c r="B920" i="2"/>
  <c r="B866" i="2"/>
  <c r="B531" i="2"/>
  <c r="B483" i="2"/>
  <c r="B387" i="2"/>
  <c r="B329" i="2"/>
  <c r="B265" i="2"/>
  <c r="B200" i="2"/>
  <c r="B137" i="2"/>
  <c r="B73" i="2"/>
  <c r="B5" i="2"/>
  <c r="B610" i="4"/>
  <c r="C610" i="4" s="1"/>
  <c r="B381" i="4"/>
  <c r="C381" i="4" s="1"/>
  <c r="B51" i="4"/>
  <c r="C51" i="4" s="1"/>
  <c r="B69" i="4"/>
  <c r="C69" i="4" s="1"/>
  <c r="B69" i="2"/>
  <c r="B75" i="4"/>
  <c r="C75" i="4" s="1"/>
  <c r="B75" i="2"/>
  <c r="B81" i="4"/>
  <c r="C81" i="4" s="1"/>
  <c r="B81" i="2"/>
  <c r="B87" i="4"/>
  <c r="C87" i="4" s="1"/>
  <c r="B87" i="2"/>
  <c r="B117" i="4"/>
  <c r="C117" i="4" s="1"/>
  <c r="B117" i="2"/>
  <c r="B135" i="4"/>
  <c r="C135" i="4" s="1"/>
  <c r="B135" i="2"/>
  <c r="B147" i="4"/>
  <c r="C147" i="4" s="1"/>
  <c r="B147" i="2"/>
  <c r="B165" i="4"/>
  <c r="C165" i="4" s="1"/>
  <c r="B165" i="2"/>
  <c r="B171" i="4"/>
  <c r="C171" i="4" s="1"/>
  <c r="B171" i="2"/>
  <c r="B177" i="4"/>
  <c r="C177" i="4" s="1"/>
  <c r="B177" i="2"/>
  <c r="B183" i="4"/>
  <c r="C183" i="4" s="1"/>
  <c r="B183" i="2"/>
  <c r="B201" i="4"/>
  <c r="C201" i="4" s="1"/>
  <c r="B201" i="2"/>
  <c r="B7" i="4"/>
  <c r="C7" i="4" s="1"/>
  <c r="B7" i="2"/>
  <c r="B13" i="4"/>
  <c r="C13" i="4" s="1"/>
  <c r="B13" i="2"/>
  <c r="B19" i="4"/>
  <c r="C19" i="4" s="1"/>
  <c r="B19" i="2"/>
  <c r="B37" i="4"/>
  <c r="C37" i="4" s="1"/>
  <c r="B37" i="2"/>
  <c r="B43" i="4"/>
  <c r="C43" i="4" s="1"/>
  <c r="B43" i="2"/>
  <c r="B49" i="4"/>
  <c r="C49" i="4" s="1"/>
  <c r="B49" i="2"/>
  <c r="B55" i="4"/>
  <c r="C55" i="4" s="1"/>
  <c r="B55" i="2"/>
  <c r="B61" i="4"/>
  <c r="C61" i="4" s="1"/>
  <c r="B61" i="2"/>
  <c r="B67" i="4"/>
  <c r="C67" i="4" s="1"/>
  <c r="B67" i="2"/>
  <c r="B85" i="4"/>
  <c r="C85" i="4" s="1"/>
  <c r="B85" i="2"/>
  <c r="B91" i="4"/>
  <c r="C91" i="4" s="1"/>
  <c r="B91" i="2"/>
  <c r="B97" i="4"/>
  <c r="C97" i="4" s="1"/>
  <c r="B97" i="2"/>
  <c r="B103" i="4"/>
  <c r="C103" i="4" s="1"/>
  <c r="B103" i="2"/>
  <c r="B115" i="4"/>
  <c r="C115" i="4" s="1"/>
  <c r="B115" i="2"/>
  <c r="B133" i="4"/>
  <c r="C133" i="4" s="1"/>
  <c r="B133" i="2"/>
  <c r="B139" i="4"/>
  <c r="C139" i="4" s="1"/>
  <c r="B139" i="2"/>
  <c r="B145" i="4"/>
  <c r="C145" i="4" s="1"/>
  <c r="B145" i="2"/>
  <c r="B151" i="4"/>
  <c r="C151" i="4" s="1"/>
  <c r="B151" i="2"/>
  <c r="B157" i="4"/>
  <c r="C157" i="4" s="1"/>
  <c r="B157" i="2"/>
  <c r="B163" i="4"/>
  <c r="C163" i="4" s="1"/>
  <c r="B163" i="2"/>
  <c r="B181" i="4"/>
  <c r="C181" i="4" s="1"/>
  <c r="B181" i="2"/>
  <c r="B187" i="4"/>
  <c r="C187" i="4" s="1"/>
  <c r="B187" i="2"/>
  <c r="B193" i="4"/>
  <c r="C193" i="4" s="1"/>
  <c r="B193" i="2"/>
  <c r="B199" i="4"/>
  <c r="C199" i="4" s="1"/>
  <c r="B199" i="2"/>
  <c r="B205" i="4"/>
  <c r="C205" i="4" s="1"/>
  <c r="B205" i="2"/>
  <c r="B211" i="4"/>
  <c r="C211" i="4" s="1"/>
  <c r="B211" i="2"/>
  <c r="B229" i="4"/>
  <c r="C229" i="4" s="1"/>
  <c r="B229" i="2"/>
  <c r="B235" i="4"/>
  <c r="C235" i="4" s="1"/>
  <c r="B235" i="2"/>
  <c r="B241" i="4"/>
  <c r="C241" i="4" s="1"/>
  <c r="B241" i="2"/>
  <c r="B247" i="4"/>
  <c r="C247" i="4" s="1"/>
  <c r="B247" i="2"/>
  <c r="B253" i="4"/>
  <c r="C253" i="4" s="1"/>
  <c r="B253" i="2"/>
  <c r="B259" i="4"/>
  <c r="C259" i="4" s="1"/>
  <c r="B259" i="2"/>
  <c r="B277" i="4"/>
  <c r="C277" i="4" s="1"/>
  <c r="B277" i="2"/>
  <c r="B283" i="4"/>
  <c r="C283" i="4" s="1"/>
  <c r="B283" i="2"/>
  <c r="B289" i="4"/>
  <c r="C289" i="4" s="1"/>
  <c r="B289" i="2"/>
  <c r="B301" i="4"/>
  <c r="C301" i="4" s="1"/>
  <c r="B301" i="2"/>
  <c r="B307" i="4"/>
  <c r="C307" i="4" s="1"/>
  <c r="B307" i="2"/>
  <c r="B325" i="4"/>
  <c r="C325" i="4" s="1"/>
  <c r="B325" i="2"/>
  <c r="B331" i="4"/>
  <c r="C331" i="4" s="1"/>
  <c r="B331" i="2"/>
  <c r="B337" i="4"/>
  <c r="C337" i="4" s="1"/>
  <c r="B337" i="2"/>
  <c r="B343" i="4"/>
  <c r="C343" i="4" s="1"/>
  <c r="B343" i="2"/>
  <c r="B349" i="4"/>
  <c r="C349" i="4" s="1"/>
  <c r="B349" i="2"/>
  <c r="B373" i="4"/>
  <c r="C373" i="4" s="1"/>
  <c r="B373" i="2"/>
  <c r="B385" i="4"/>
  <c r="C385" i="4" s="1"/>
  <c r="B385" i="2"/>
  <c r="B397" i="4"/>
  <c r="C397" i="4" s="1"/>
  <c r="B397" i="2"/>
  <c r="B409" i="2"/>
  <c r="B409" i="4"/>
  <c r="C409" i="4" s="1"/>
  <c r="B421" i="4"/>
  <c r="C421" i="4" s="1"/>
  <c r="B421" i="2"/>
  <c r="B433" i="4"/>
  <c r="C433" i="4" s="1"/>
  <c r="B433" i="2"/>
  <c r="B445" i="4"/>
  <c r="C445" i="4" s="1"/>
  <c r="B445" i="2"/>
  <c r="B457" i="4"/>
  <c r="C457" i="4" s="1"/>
  <c r="B457" i="2"/>
  <c r="B469" i="4"/>
  <c r="C469" i="4" s="1"/>
  <c r="B469" i="2"/>
  <c r="B481" i="4"/>
  <c r="C481" i="4" s="1"/>
  <c r="B481" i="2"/>
  <c r="B493" i="4"/>
  <c r="C493" i="4" s="1"/>
  <c r="B493" i="2"/>
  <c r="B505" i="4"/>
  <c r="C505" i="4" s="1"/>
  <c r="B505" i="2"/>
  <c r="B517" i="4"/>
  <c r="C517" i="4" s="1"/>
  <c r="B517" i="2"/>
  <c r="B529" i="4"/>
  <c r="C529" i="4" s="1"/>
  <c r="B529" i="2"/>
  <c r="B541" i="4"/>
  <c r="C541" i="4" s="1"/>
  <c r="B541" i="2"/>
  <c r="B553" i="4"/>
  <c r="C553" i="4" s="1"/>
  <c r="B553" i="2"/>
  <c r="B565" i="4"/>
  <c r="C565" i="4" s="1"/>
  <c r="B565" i="2"/>
  <c r="B577" i="4"/>
  <c r="C577" i="4" s="1"/>
  <c r="B577" i="2"/>
  <c r="B589" i="4"/>
  <c r="C589" i="4" s="1"/>
  <c r="B589" i="2"/>
  <c r="B601" i="4"/>
  <c r="C601" i="4" s="1"/>
  <c r="B601" i="2"/>
  <c r="B613" i="4"/>
  <c r="C613" i="4" s="1"/>
  <c r="B613" i="2"/>
  <c r="B625" i="4"/>
  <c r="C625" i="4" s="1"/>
  <c r="B625" i="2"/>
  <c r="B637" i="4"/>
  <c r="C637" i="4" s="1"/>
  <c r="B637" i="2"/>
  <c r="B649" i="4"/>
  <c r="C649" i="4" s="1"/>
  <c r="B649" i="2"/>
  <c r="B661" i="4"/>
  <c r="C661" i="4" s="1"/>
  <c r="B661" i="2"/>
  <c r="B685" i="4"/>
  <c r="C685" i="4" s="1"/>
  <c r="B685" i="2"/>
  <c r="B709" i="4"/>
  <c r="C709" i="4" s="1"/>
  <c r="B709" i="2"/>
  <c r="B721" i="4"/>
  <c r="C721" i="4" s="1"/>
  <c r="B721" i="2"/>
  <c r="B733" i="4"/>
  <c r="C733" i="4" s="1"/>
  <c r="B733" i="2"/>
  <c r="B745" i="4"/>
  <c r="C745" i="4" s="1"/>
  <c r="B745" i="2"/>
  <c r="B757" i="2"/>
  <c r="B757" i="4"/>
  <c r="C757" i="4" s="1"/>
  <c r="B769" i="4"/>
  <c r="C769" i="4" s="1"/>
  <c r="B769" i="2"/>
  <c r="B781" i="4"/>
  <c r="C781" i="4" s="1"/>
  <c r="B781" i="2"/>
  <c r="B793" i="4"/>
  <c r="C793" i="4" s="1"/>
  <c r="B793" i="2"/>
  <c r="B805" i="4"/>
  <c r="C805" i="4" s="1"/>
  <c r="B805" i="2"/>
  <c r="B817" i="4"/>
  <c r="C817" i="4" s="1"/>
  <c r="B817" i="2"/>
  <c r="B829" i="2"/>
  <c r="B829" i="4"/>
  <c r="C829" i="4" s="1"/>
  <c r="B841" i="2"/>
  <c r="B841" i="4"/>
  <c r="C841" i="4" s="1"/>
  <c r="B853" i="4"/>
  <c r="C853" i="4" s="1"/>
  <c r="B853" i="2"/>
  <c r="B865" i="4"/>
  <c r="C865" i="4" s="1"/>
  <c r="B865" i="2"/>
  <c r="B889" i="4"/>
  <c r="C889" i="4" s="1"/>
  <c r="B889" i="2"/>
  <c r="B901" i="4"/>
  <c r="C901" i="4" s="1"/>
  <c r="B901" i="2"/>
  <c r="B913" i="4"/>
  <c r="C913" i="4" s="1"/>
  <c r="B913" i="2"/>
  <c r="B925" i="4"/>
  <c r="C925" i="4" s="1"/>
  <c r="B925" i="2"/>
  <c r="B937" i="4"/>
  <c r="C937" i="4" s="1"/>
  <c r="B937" i="2"/>
  <c r="B949" i="4"/>
  <c r="C949" i="4" s="1"/>
  <c r="B949" i="2"/>
  <c r="B961" i="2"/>
  <c r="B961" i="4"/>
  <c r="C961" i="4" s="1"/>
  <c r="B973" i="4"/>
  <c r="C973" i="4" s="1"/>
  <c r="B973" i="2"/>
  <c r="B985" i="4"/>
  <c r="C985" i="4" s="1"/>
  <c r="B985" i="2"/>
  <c r="B997" i="2"/>
  <c r="B997" i="4"/>
  <c r="C997" i="4" s="1"/>
  <c r="B950" i="2"/>
  <c r="B919" i="2"/>
  <c r="B860" i="2"/>
  <c r="B716" i="2"/>
  <c r="B668" i="2"/>
  <c r="B620" i="2"/>
  <c r="B572" i="2"/>
  <c r="B524" i="2"/>
  <c r="B476" i="2"/>
  <c r="B428" i="2"/>
  <c r="B380" i="2"/>
  <c r="B319" i="2"/>
  <c r="B255" i="2"/>
  <c r="B190" i="2"/>
  <c r="B127" i="2"/>
  <c r="B63" i="2"/>
  <c r="B812" i="4"/>
  <c r="C812" i="4" s="1"/>
  <c r="B608" i="4"/>
  <c r="C608" i="4" s="1"/>
  <c r="B376" i="4"/>
  <c r="C376" i="4" s="1"/>
  <c r="B50" i="4"/>
  <c r="C50" i="4" s="1"/>
  <c r="B890" i="2"/>
  <c r="B824" i="2"/>
  <c r="B788" i="2"/>
  <c r="B752" i="2"/>
  <c r="B715" i="2"/>
  <c r="B667" i="2"/>
  <c r="B619" i="2"/>
  <c r="B571" i="2"/>
  <c r="B523" i="2"/>
  <c r="B475" i="2"/>
  <c r="B427" i="2"/>
  <c r="B379" i="2"/>
  <c r="B318" i="2"/>
  <c r="B254" i="2"/>
  <c r="B189" i="2"/>
  <c r="B126" i="2"/>
  <c r="B62" i="2"/>
  <c r="B930" i="4"/>
  <c r="C930" i="4" s="1"/>
  <c r="B798" i="4"/>
  <c r="C798" i="4" s="1"/>
  <c r="B586" i="4"/>
  <c r="C586" i="4" s="1"/>
  <c r="B355" i="4"/>
  <c r="C355" i="4" s="1"/>
  <c r="B14" i="4"/>
  <c r="C14" i="4" s="1"/>
  <c r="B2" i="4"/>
  <c r="C2" i="4" s="1"/>
  <c r="B2" i="2"/>
  <c r="B8" i="4"/>
  <c r="C8" i="4" s="1"/>
  <c r="B8" i="2"/>
  <c r="B20" i="4"/>
  <c r="C20" i="4" s="1"/>
  <c r="B20" i="2"/>
  <c r="B26" i="4"/>
  <c r="C26" i="4" s="1"/>
  <c r="B26" i="2"/>
  <c r="B32" i="4"/>
  <c r="C32" i="4" s="1"/>
  <c r="B32" i="2"/>
  <c r="B38" i="4"/>
  <c r="C38" i="4" s="1"/>
  <c r="B38" i="2"/>
  <c r="B44" i="4"/>
  <c r="C44" i="4" s="1"/>
  <c r="B44" i="2"/>
  <c r="B68" i="4"/>
  <c r="C68" i="4" s="1"/>
  <c r="B68" i="2"/>
  <c r="B74" i="4"/>
  <c r="C74" i="4" s="1"/>
  <c r="B74" i="2"/>
  <c r="B80" i="4"/>
  <c r="C80" i="4" s="1"/>
  <c r="B80" i="2"/>
  <c r="B86" i="4"/>
  <c r="C86" i="4" s="1"/>
  <c r="B86" i="2"/>
  <c r="B92" i="4"/>
  <c r="C92" i="4" s="1"/>
  <c r="B92" i="2"/>
  <c r="B98" i="4"/>
  <c r="C98" i="4" s="1"/>
  <c r="B98" i="2"/>
  <c r="B116" i="2"/>
  <c r="B116" i="4"/>
  <c r="C116" i="4" s="1"/>
  <c r="B122" i="2"/>
  <c r="B122" i="4"/>
  <c r="C122" i="4" s="1"/>
  <c r="B128" i="4"/>
  <c r="C128" i="4" s="1"/>
  <c r="B128" i="2"/>
  <c r="B134" i="4"/>
  <c r="C134" i="4" s="1"/>
  <c r="B134" i="2"/>
  <c r="B140" i="4"/>
  <c r="C140" i="4" s="1"/>
  <c r="B140" i="2"/>
  <c r="B146" i="4"/>
  <c r="C146" i="4" s="1"/>
  <c r="B146" i="2"/>
  <c r="B164" i="4"/>
  <c r="C164" i="4" s="1"/>
  <c r="B164" i="2"/>
  <c r="B170" i="4"/>
  <c r="C170" i="4" s="1"/>
  <c r="B170" i="2"/>
  <c r="B176" i="4"/>
  <c r="C176" i="4" s="1"/>
  <c r="B176" i="2"/>
  <c r="B182" i="4"/>
  <c r="C182" i="4" s="1"/>
  <c r="B182" i="2"/>
  <c r="B188" i="4"/>
  <c r="C188" i="4" s="1"/>
  <c r="B188" i="2"/>
  <c r="B194" i="2"/>
  <c r="B194" i="4"/>
  <c r="C194" i="4" s="1"/>
  <c r="B212" i="4"/>
  <c r="C212" i="4" s="1"/>
  <c r="B212" i="2"/>
  <c r="B224" i="4"/>
  <c r="C224" i="4" s="1"/>
  <c r="B224" i="2"/>
  <c r="B230" i="4"/>
  <c r="C230" i="4" s="1"/>
  <c r="B230" i="2"/>
  <c r="B236" i="4"/>
  <c r="C236" i="4" s="1"/>
  <c r="B236" i="2"/>
  <c r="B242" i="4"/>
  <c r="C242" i="4" s="1"/>
  <c r="B242" i="2"/>
  <c r="B266" i="4"/>
  <c r="C266" i="4" s="1"/>
  <c r="B266" i="2"/>
  <c r="B272" i="4"/>
  <c r="C272" i="4" s="1"/>
  <c r="B272" i="2"/>
  <c r="B278" i="4"/>
  <c r="C278" i="4" s="1"/>
  <c r="B278" i="2"/>
  <c r="B284" i="4"/>
  <c r="C284" i="4" s="1"/>
  <c r="B284" i="2"/>
  <c r="B290" i="2"/>
  <c r="B290" i="4"/>
  <c r="C290" i="4" s="1"/>
  <c r="B308" i="4"/>
  <c r="C308" i="4" s="1"/>
  <c r="B308" i="2"/>
  <c r="B314" i="4"/>
  <c r="C314" i="4" s="1"/>
  <c r="B314" i="2"/>
  <c r="B320" i="4"/>
  <c r="C320" i="4" s="1"/>
  <c r="B320" i="2"/>
  <c r="B326" i="4"/>
  <c r="C326" i="4" s="1"/>
  <c r="B326" i="2"/>
  <c r="B332" i="4"/>
  <c r="C332" i="4" s="1"/>
  <c r="B332" i="2"/>
  <c r="B338" i="4"/>
  <c r="C338" i="4" s="1"/>
  <c r="B338" i="2"/>
  <c r="B356" i="2"/>
  <c r="B356" i="4"/>
  <c r="C356" i="4" s="1"/>
  <c r="B362" i="4"/>
  <c r="C362" i="4" s="1"/>
  <c r="B362" i="2"/>
  <c r="B368" i="4"/>
  <c r="C368" i="4" s="1"/>
  <c r="B368" i="2"/>
  <c r="B374" i="4"/>
  <c r="C374" i="4" s="1"/>
  <c r="B374" i="2"/>
  <c r="B386" i="4"/>
  <c r="C386" i="4" s="1"/>
  <c r="B386" i="2"/>
  <c r="B398" i="4"/>
  <c r="C398" i="4" s="1"/>
  <c r="B398" i="2"/>
  <c r="B410" i="4"/>
  <c r="C410" i="4" s="1"/>
  <c r="B410" i="2"/>
  <c r="B422" i="4"/>
  <c r="C422" i="4" s="1"/>
  <c r="B422" i="2"/>
  <c r="B434" i="2"/>
  <c r="B434" i="4"/>
  <c r="C434" i="4" s="1"/>
  <c r="B446" i="4"/>
  <c r="C446" i="4" s="1"/>
  <c r="B446" i="2"/>
  <c r="B458" i="4"/>
  <c r="C458" i="4" s="1"/>
  <c r="B458" i="2"/>
  <c r="B470" i="4"/>
  <c r="C470" i="4" s="1"/>
  <c r="B470" i="2"/>
  <c r="B482" i="4"/>
  <c r="C482" i="4" s="1"/>
  <c r="B482" i="2"/>
  <c r="B494" i="4"/>
  <c r="C494" i="4" s="1"/>
  <c r="B494" i="2"/>
  <c r="B506" i="4"/>
  <c r="C506" i="4" s="1"/>
  <c r="B506" i="2"/>
  <c r="B518" i="4"/>
  <c r="C518" i="4" s="1"/>
  <c r="B518" i="2"/>
  <c r="B530" i="4"/>
  <c r="C530" i="4" s="1"/>
  <c r="B530" i="2"/>
  <c r="B542" i="4"/>
  <c r="C542" i="4" s="1"/>
  <c r="B542" i="2"/>
  <c r="B554" i="4"/>
  <c r="C554" i="4" s="1"/>
  <c r="B554" i="2"/>
  <c r="B566" i="4"/>
  <c r="C566" i="4" s="1"/>
  <c r="B566" i="2"/>
  <c r="B578" i="4"/>
  <c r="C578" i="4" s="1"/>
  <c r="B578" i="2"/>
  <c r="B590" i="4"/>
  <c r="C590" i="4" s="1"/>
  <c r="B590" i="2"/>
  <c r="B602" i="4"/>
  <c r="C602" i="4" s="1"/>
  <c r="B602" i="2"/>
  <c r="B614" i="4"/>
  <c r="C614" i="4" s="1"/>
  <c r="B614" i="2"/>
  <c r="B626" i="4"/>
  <c r="C626" i="4" s="1"/>
  <c r="B626" i="2"/>
  <c r="B638" i="4"/>
  <c r="C638" i="4" s="1"/>
  <c r="B638" i="2"/>
  <c r="B650" i="4"/>
  <c r="C650" i="4" s="1"/>
  <c r="B650" i="2"/>
  <c r="B662" i="4"/>
  <c r="C662" i="4" s="1"/>
  <c r="B662" i="2"/>
  <c r="B674" i="4"/>
  <c r="C674" i="4" s="1"/>
  <c r="B674" i="2"/>
  <c r="B686" i="4"/>
  <c r="C686" i="4" s="1"/>
  <c r="B686" i="2"/>
  <c r="B698" i="4"/>
  <c r="C698" i="4" s="1"/>
  <c r="B698" i="2"/>
  <c r="B710" i="4"/>
  <c r="C710" i="4" s="1"/>
  <c r="B710" i="2"/>
  <c r="B722" i="4"/>
  <c r="C722" i="4" s="1"/>
  <c r="B722" i="2"/>
  <c r="B734" i="4"/>
  <c r="C734" i="4" s="1"/>
  <c r="B734" i="2"/>
  <c r="B746" i="4"/>
  <c r="C746" i="4" s="1"/>
  <c r="B746" i="2"/>
  <c r="B758" i="4"/>
  <c r="C758" i="4" s="1"/>
  <c r="B758" i="2"/>
  <c r="B770" i="4"/>
  <c r="C770" i="4" s="1"/>
  <c r="B770" i="2"/>
  <c r="B782" i="4"/>
  <c r="C782" i="4" s="1"/>
  <c r="B782" i="2"/>
  <c r="B794" i="4"/>
  <c r="C794" i="4" s="1"/>
  <c r="B794" i="2"/>
  <c r="B806" i="4"/>
  <c r="C806" i="4" s="1"/>
  <c r="B806" i="2"/>
  <c r="B818" i="4"/>
  <c r="C818" i="4" s="1"/>
  <c r="B818" i="2"/>
  <c r="B974" i="2"/>
  <c r="B884" i="2"/>
  <c r="B823" i="2"/>
  <c r="B787" i="2"/>
  <c r="B751" i="2"/>
  <c r="B711" i="2"/>
  <c r="B663" i="2"/>
  <c r="B615" i="2"/>
  <c r="B567" i="2"/>
  <c r="B519" i="2"/>
  <c r="B471" i="2"/>
  <c r="B423" i="2"/>
  <c r="B375" i="2"/>
  <c r="B313" i="2"/>
  <c r="B248" i="2"/>
  <c r="B185" i="2"/>
  <c r="B121" i="2"/>
  <c r="B56" i="2"/>
  <c r="B908" i="4"/>
  <c r="C908" i="4" s="1"/>
  <c r="B774" i="4"/>
  <c r="C774" i="4" s="1"/>
  <c r="B558" i="4"/>
  <c r="C558" i="4" s="1"/>
  <c r="B295" i="4"/>
  <c r="C295" i="4" s="1"/>
  <c r="B968" i="2"/>
  <c r="B914" i="2"/>
  <c r="B883" i="2"/>
  <c r="B704" i="2"/>
  <c r="B656" i="2"/>
  <c r="B560" i="2"/>
  <c r="B512" i="2"/>
  <c r="B464" i="2"/>
  <c r="B416" i="2"/>
  <c r="B367" i="2"/>
  <c r="B303" i="2"/>
  <c r="B238" i="2"/>
  <c r="B175" i="2"/>
  <c r="B111" i="2"/>
  <c r="B46" i="2"/>
  <c r="B907" i="4"/>
  <c r="C907" i="4" s="1"/>
  <c r="B762" i="4"/>
  <c r="C762" i="4" s="1"/>
  <c r="B557" i="4"/>
  <c r="C557" i="4" s="1"/>
  <c r="B294" i="4"/>
  <c r="C294" i="4" s="1"/>
  <c r="B327" i="4"/>
  <c r="C327" i="4" s="1"/>
  <c r="B327" i="2"/>
  <c r="B339" i="4"/>
  <c r="C339" i="4" s="1"/>
  <c r="B339" i="2"/>
  <c r="B345" i="4"/>
  <c r="C345" i="4" s="1"/>
  <c r="B345" i="2"/>
  <c r="B357" i="4"/>
  <c r="C357" i="4" s="1"/>
  <c r="B357" i="2"/>
  <c r="B363" i="4"/>
  <c r="C363" i="4" s="1"/>
  <c r="B363" i="2"/>
  <c r="B369" i="4"/>
  <c r="C369" i="4" s="1"/>
  <c r="B369" i="2"/>
  <c r="B393" i="4"/>
  <c r="C393" i="4" s="1"/>
  <c r="B393" i="2"/>
  <c r="B405" i="4"/>
  <c r="C405" i="4" s="1"/>
  <c r="B405" i="2"/>
  <c r="B417" i="4"/>
  <c r="C417" i="4" s="1"/>
  <c r="B417" i="2"/>
  <c r="B429" i="4"/>
  <c r="C429" i="4" s="1"/>
  <c r="B429" i="2"/>
  <c r="B441" i="4"/>
  <c r="C441" i="4" s="1"/>
  <c r="B441" i="2"/>
  <c r="B453" i="4"/>
  <c r="C453" i="4" s="1"/>
  <c r="B453" i="2"/>
  <c r="B465" i="2"/>
  <c r="B465" i="4"/>
  <c r="C465" i="4" s="1"/>
  <c r="B477" i="4"/>
  <c r="C477" i="4" s="1"/>
  <c r="B477" i="2"/>
  <c r="B489" i="4"/>
  <c r="C489" i="4" s="1"/>
  <c r="B489" i="2"/>
  <c r="B501" i="4"/>
  <c r="C501" i="4" s="1"/>
  <c r="B501" i="2"/>
  <c r="B513" i="4"/>
  <c r="C513" i="4" s="1"/>
  <c r="B513" i="2"/>
  <c r="B525" i="4"/>
  <c r="C525" i="4" s="1"/>
  <c r="B525" i="2"/>
  <c r="B537" i="4"/>
  <c r="C537" i="4" s="1"/>
  <c r="B537" i="2"/>
  <c r="B549" i="4"/>
  <c r="C549" i="4" s="1"/>
  <c r="B549" i="2"/>
  <c r="B561" i="4"/>
  <c r="C561" i="4" s="1"/>
  <c r="B561" i="2"/>
  <c r="B573" i="4"/>
  <c r="C573" i="4" s="1"/>
  <c r="B573" i="2"/>
  <c r="B585" i="4"/>
  <c r="C585" i="4" s="1"/>
  <c r="B585" i="2"/>
  <c r="B597" i="4"/>
  <c r="C597" i="4" s="1"/>
  <c r="B597" i="2"/>
  <c r="B609" i="4"/>
  <c r="C609" i="4" s="1"/>
  <c r="B609" i="2"/>
  <c r="B621" i="4"/>
  <c r="C621" i="4" s="1"/>
  <c r="B621" i="2"/>
  <c r="B633" i="4"/>
  <c r="C633" i="4" s="1"/>
  <c r="B633" i="2"/>
  <c r="B645" i="4"/>
  <c r="C645" i="4" s="1"/>
  <c r="B645" i="2"/>
  <c r="B657" i="4"/>
  <c r="C657" i="4" s="1"/>
  <c r="B657" i="2"/>
  <c r="B669" i="4"/>
  <c r="C669" i="4" s="1"/>
  <c r="B669" i="2"/>
  <c r="B681" i="4"/>
  <c r="C681" i="4" s="1"/>
  <c r="B681" i="2"/>
  <c r="B693" i="4"/>
  <c r="C693" i="4" s="1"/>
  <c r="B693" i="2"/>
  <c r="B705" i="4"/>
  <c r="C705" i="4" s="1"/>
  <c r="B705" i="2"/>
  <c r="B729" i="4"/>
  <c r="C729" i="4" s="1"/>
  <c r="B729" i="2"/>
  <c r="B998" i="2"/>
  <c r="B967" i="2"/>
  <c r="B854" i="2"/>
  <c r="B703" i="2"/>
  <c r="B655" i="2"/>
  <c r="B607" i="2"/>
  <c r="B559" i="2"/>
  <c r="B511" i="2"/>
  <c r="B463" i="2"/>
  <c r="B415" i="2"/>
  <c r="B366" i="2"/>
  <c r="B302" i="2"/>
  <c r="B237" i="2"/>
  <c r="B174" i="2"/>
  <c r="B110" i="2"/>
  <c r="B45" i="2"/>
  <c r="B534" i="4"/>
  <c r="C534" i="4" s="1"/>
  <c r="B260" i="4"/>
  <c r="C260" i="4" s="1"/>
  <c r="B992" i="2"/>
  <c r="B938" i="2"/>
  <c r="B848" i="2"/>
  <c r="B776" i="2"/>
  <c r="B740" i="2"/>
  <c r="B699" i="2"/>
  <c r="B651" i="2"/>
  <c r="B603" i="2"/>
  <c r="B555" i="2"/>
  <c r="B507" i="2"/>
  <c r="B459" i="2"/>
  <c r="B361" i="2"/>
  <c r="B296" i="2"/>
  <c r="B233" i="2"/>
  <c r="B169" i="2"/>
  <c r="B104" i="2"/>
  <c r="B41" i="2"/>
  <c r="B880" i="4"/>
  <c r="C880" i="4" s="1"/>
  <c r="B718" i="4"/>
  <c r="C718" i="4" s="1"/>
  <c r="B504" i="4"/>
  <c r="C504" i="4" s="1"/>
  <c r="B222" i="4"/>
  <c r="C222" i="4" s="1"/>
  <c r="B4" i="4"/>
  <c r="C4" i="4" s="1"/>
  <c r="B4" i="2"/>
  <c r="B16" i="4"/>
  <c r="C16" i="4" s="1"/>
  <c r="B16" i="2"/>
  <c r="B22" i="4"/>
  <c r="C22" i="4" s="1"/>
  <c r="B22" i="2"/>
  <c r="B28" i="4"/>
  <c r="C28" i="4" s="1"/>
  <c r="B28" i="2"/>
  <c r="B34" i="4"/>
  <c r="C34" i="4" s="1"/>
  <c r="B34" i="2"/>
  <c r="B40" i="4"/>
  <c r="C40" i="4" s="1"/>
  <c r="B40" i="2"/>
  <c r="B52" i="4"/>
  <c r="C52" i="4" s="1"/>
  <c r="B52" i="2"/>
  <c r="B58" i="4"/>
  <c r="C58" i="4" s="1"/>
  <c r="B58" i="2"/>
  <c r="B64" i="4"/>
  <c r="C64" i="4" s="1"/>
  <c r="B64" i="2"/>
  <c r="B70" i="4"/>
  <c r="C70" i="4" s="1"/>
  <c r="B70" i="2"/>
  <c r="B76" i="4"/>
  <c r="C76" i="4" s="1"/>
  <c r="B76" i="2"/>
  <c r="B82" i="4"/>
  <c r="C82" i="4" s="1"/>
  <c r="B82" i="2"/>
  <c r="B88" i="2"/>
  <c r="B88" i="4"/>
  <c r="C88" i="4" s="1"/>
  <c r="B100" i="4"/>
  <c r="C100" i="4" s="1"/>
  <c r="B100" i="2"/>
  <c r="B106" i="4"/>
  <c r="C106" i="4" s="1"/>
  <c r="B106" i="2"/>
  <c r="B112" i="4"/>
  <c r="C112" i="4" s="1"/>
  <c r="B112" i="2"/>
  <c r="B118" i="4"/>
  <c r="C118" i="4" s="1"/>
  <c r="B118" i="2"/>
  <c r="B124" i="4"/>
  <c r="C124" i="4" s="1"/>
  <c r="B124" i="2"/>
  <c r="B130" i="4"/>
  <c r="C130" i="4" s="1"/>
  <c r="B130" i="2"/>
  <c r="B136" i="4"/>
  <c r="C136" i="4" s="1"/>
  <c r="B136" i="2"/>
  <c r="B148" i="4"/>
  <c r="C148" i="4" s="1"/>
  <c r="B148" i="2"/>
  <c r="B154" i="4"/>
  <c r="C154" i="4" s="1"/>
  <c r="B154" i="2"/>
  <c r="B160" i="4"/>
  <c r="C160" i="4" s="1"/>
  <c r="B160" i="2"/>
  <c r="B166" i="4"/>
  <c r="C166" i="4" s="1"/>
  <c r="B166" i="2"/>
  <c r="B172" i="4"/>
  <c r="C172" i="4" s="1"/>
  <c r="B172" i="2"/>
  <c r="B178" i="4"/>
  <c r="C178" i="4" s="1"/>
  <c r="B178" i="2"/>
  <c r="B184" i="4"/>
  <c r="C184" i="4" s="1"/>
  <c r="B184" i="2"/>
  <c r="B196" i="4"/>
  <c r="C196" i="4" s="1"/>
  <c r="B196" i="2"/>
  <c r="B202" i="4"/>
  <c r="C202" i="4" s="1"/>
  <c r="B202" i="2"/>
  <c r="B208" i="4"/>
  <c r="C208" i="4" s="1"/>
  <c r="B208" i="2"/>
  <c r="B214" i="4"/>
  <c r="C214" i="4" s="1"/>
  <c r="B214" i="2"/>
  <c r="B220" i="4"/>
  <c r="C220" i="4" s="1"/>
  <c r="B220" i="2"/>
  <c r="B226" i="4"/>
  <c r="C226" i="4" s="1"/>
  <c r="B226" i="2"/>
  <c r="B232" i="4"/>
  <c r="C232" i="4" s="1"/>
  <c r="B232" i="2"/>
  <c r="B244" i="4"/>
  <c r="C244" i="4" s="1"/>
  <c r="B244" i="2"/>
  <c r="B250" i="4"/>
  <c r="C250" i="4" s="1"/>
  <c r="B250" i="2"/>
  <c r="B256" i="4"/>
  <c r="C256" i="4" s="1"/>
  <c r="B256" i="2"/>
  <c r="B262" i="4"/>
  <c r="C262" i="4" s="1"/>
  <c r="B262" i="2"/>
  <c r="B268" i="4"/>
  <c r="C268" i="4" s="1"/>
  <c r="B268" i="2"/>
  <c r="B274" i="4"/>
  <c r="C274" i="4" s="1"/>
  <c r="B274" i="2"/>
  <c r="B280" i="4"/>
  <c r="C280" i="4" s="1"/>
  <c r="B280" i="2"/>
  <c r="B292" i="4"/>
  <c r="C292" i="4" s="1"/>
  <c r="B292" i="2"/>
  <c r="B298" i="4"/>
  <c r="C298" i="4" s="1"/>
  <c r="B298" i="2"/>
  <c r="B304" i="4"/>
  <c r="C304" i="4" s="1"/>
  <c r="B304" i="2"/>
  <c r="B310" i="4"/>
  <c r="C310" i="4" s="1"/>
  <c r="B310" i="2"/>
  <c r="B316" i="2"/>
  <c r="B316" i="4"/>
  <c r="C316" i="4" s="1"/>
  <c r="B322" i="4"/>
  <c r="C322" i="4" s="1"/>
  <c r="B322" i="2"/>
  <c r="B328" i="4"/>
  <c r="C328" i="4" s="1"/>
  <c r="B328" i="2"/>
  <c r="B340" i="4"/>
  <c r="C340" i="4" s="1"/>
  <c r="B340" i="2"/>
  <c r="B346" i="4"/>
  <c r="C346" i="4" s="1"/>
  <c r="B346" i="2"/>
  <c r="B352" i="4"/>
  <c r="C352" i="4" s="1"/>
  <c r="B352" i="2"/>
  <c r="B358" i="4"/>
  <c r="C358" i="4" s="1"/>
  <c r="B358" i="2"/>
  <c r="B364" i="4"/>
  <c r="C364" i="4" s="1"/>
  <c r="B364" i="2"/>
  <c r="B370" i="4"/>
  <c r="C370" i="4" s="1"/>
  <c r="B370" i="2"/>
  <c r="B382" i="4"/>
  <c r="C382" i="4" s="1"/>
  <c r="B382" i="2"/>
  <c r="B388" i="4"/>
  <c r="C388" i="4" s="1"/>
  <c r="B388" i="2"/>
  <c r="B394" i="4"/>
  <c r="C394" i="4" s="1"/>
  <c r="B394" i="2"/>
  <c r="B400" i="4"/>
  <c r="C400" i="4" s="1"/>
  <c r="B400" i="2"/>
  <c r="B406" i="4"/>
  <c r="C406" i="4" s="1"/>
  <c r="B406" i="2"/>
  <c r="B412" i="4"/>
  <c r="C412" i="4" s="1"/>
  <c r="B412" i="2"/>
  <c r="B418" i="4"/>
  <c r="C418" i="4" s="1"/>
  <c r="B418" i="2"/>
  <c r="B424" i="4"/>
  <c r="C424" i="4" s="1"/>
  <c r="B424" i="2"/>
  <c r="B430" i="4"/>
  <c r="C430" i="4" s="1"/>
  <c r="B430" i="2"/>
  <c r="B436" i="4"/>
  <c r="C436" i="4" s="1"/>
  <c r="B436" i="2"/>
  <c r="B442" i="4"/>
  <c r="C442" i="4" s="1"/>
  <c r="B442" i="2"/>
  <c r="B448" i="4"/>
  <c r="C448" i="4" s="1"/>
  <c r="B448" i="2"/>
  <c r="B454" i="4"/>
  <c r="C454" i="4" s="1"/>
  <c r="B454" i="2"/>
  <c r="B460" i="4"/>
  <c r="C460" i="4" s="1"/>
  <c r="B460" i="2"/>
  <c r="B466" i="4"/>
  <c r="C466" i="4" s="1"/>
  <c r="B466" i="2"/>
  <c r="B472" i="4"/>
  <c r="C472" i="4" s="1"/>
  <c r="B472" i="2"/>
  <c r="B478" i="4"/>
  <c r="C478" i="4" s="1"/>
  <c r="B478" i="2"/>
  <c r="B484" i="4"/>
  <c r="C484" i="4" s="1"/>
  <c r="B484" i="2"/>
  <c r="B496" i="4"/>
  <c r="C496" i="4" s="1"/>
  <c r="B496" i="2"/>
  <c r="B502" i="4"/>
  <c r="C502" i="4" s="1"/>
  <c r="B502" i="2"/>
  <c r="B508" i="4"/>
  <c r="C508" i="4" s="1"/>
  <c r="B508" i="2"/>
  <c r="B514" i="2"/>
  <c r="B514" i="4"/>
  <c r="C514" i="4" s="1"/>
  <c r="B520" i="4"/>
  <c r="C520" i="4" s="1"/>
  <c r="B520" i="2"/>
  <c r="B526" i="4"/>
  <c r="C526" i="4" s="1"/>
  <c r="B526" i="2"/>
  <c r="B532" i="4"/>
  <c r="C532" i="4" s="1"/>
  <c r="B532" i="2"/>
  <c r="B538" i="2"/>
  <c r="B538" i="4"/>
  <c r="C538" i="4" s="1"/>
  <c r="B544" i="4"/>
  <c r="C544" i="4" s="1"/>
  <c r="B544" i="2"/>
  <c r="B550" i="4"/>
  <c r="C550" i="4" s="1"/>
  <c r="B550" i="2"/>
  <c r="B556" i="4"/>
  <c r="C556" i="4" s="1"/>
  <c r="B556" i="2"/>
  <c r="B562" i="4"/>
  <c r="C562" i="4" s="1"/>
  <c r="B562" i="2"/>
  <c r="B568" i="4"/>
  <c r="C568" i="4" s="1"/>
  <c r="B568" i="2"/>
  <c r="B574" i="4"/>
  <c r="C574" i="4" s="1"/>
  <c r="B574" i="2"/>
  <c r="B580" i="4"/>
  <c r="C580" i="4" s="1"/>
  <c r="B580" i="2"/>
  <c r="B592" i="4"/>
  <c r="C592" i="4" s="1"/>
  <c r="B592" i="2"/>
  <c r="B598" i="4"/>
  <c r="C598" i="4" s="1"/>
  <c r="B598" i="2"/>
  <c r="B604" i="4"/>
  <c r="C604" i="4" s="1"/>
  <c r="B604" i="2"/>
  <c r="B616" i="4"/>
  <c r="C616" i="4" s="1"/>
  <c r="B616" i="2"/>
  <c r="B622" i="4"/>
  <c r="C622" i="4" s="1"/>
  <c r="B622" i="2"/>
  <c r="B628" i="4"/>
  <c r="C628" i="4" s="1"/>
  <c r="B628" i="2"/>
  <c r="B634" i="2"/>
  <c r="B634" i="4"/>
  <c r="C634" i="4" s="1"/>
  <c r="B640" i="4"/>
  <c r="C640" i="4" s="1"/>
  <c r="B640" i="2"/>
  <c r="B646" i="4"/>
  <c r="C646" i="4" s="1"/>
  <c r="B646" i="2"/>
  <c r="B652" i="4"/>
  <c r="C652" i="4" s="1"/>
  <c r="B652" i="2"/>
  <c r="B658" i="2"/>
  <c r="B658" i="4"/>
  <c r="C658" i="4" s="1"/>
  <c r="B664" i="4"/>
  <c r="C664" i="4" s="1"/>
  <c r="B664" i="2"/>
  <c r="B676" i="4"/>
  <c r="C676" i="4" s="1"/>
  <c r="B676" i="2"/>
  <c r="B682" i="4"/>
  <c r="C682" i="4" s="1"/>
  <c r="B682" i="2"/>
  <c r="B688" i="4"/>
  <c r="C688" i="4" s="1"/>
  <c r="B688" i="2"/>
  <c r="B694" i="2"/>
  <c r="B694" i="4"/>
  <c r="C694" i="4" s="1"/>
  <c r="B700" i="4"/>
  <c r="C700" i="4" s="1"/>
  <c r="B700" i="2"/>
  <c r="B706" i="4"/>
  <c r="C706" i="4" s="1"/>
  <c r="B706" i="2"/>
  <c r="B712" i="4"/>
  <c r="C712" i="4" s="1"/>
  <c r="B712" i="2"/>
  <c r="B724" i="4"/>
  <c r="C724" i="4" s="1"/>
  <c r="B724" i="2"/>
  <c r="B730" i="4"/>
  <c r="C730" i="4" s="1"/>
  <c r="B730" i="2"/>
  <c r="B736" i="4"/>
  <c r="C736" i="4" s="1"/>
  <c r="B736" i="2"/>
  <c r="B742" i="4"/>
  <c r="C742" i="4" s="1"/>
  <c r="B742" i="2"/>
  <c r="B748" i="4"/>
  <c r="C748" i="4" s="1"/>
  <c r="B748" i="2"/>
  <c r="B754" i="4"/>
  <c r="C754" i="4" s="1"/>
  <c r="B754" i="2"/>
  <c r="B760" i="4"/>
  <c r="C760" i="4" s="1"/>
  <c r="B760" i="2"/>
  <c r="B766" i="4"/>
  <c r="C766" i="4" s="1"/>
  <c r="B766" i="2"/>
  <c r="B772" i="4"/>
  <c r="C772" i="4" s="1"/>
  <c r="B772" i="2"/>
  <c r="B778" i="4"/>
  <c r="C778" i="4" s="1"/>
  <c r="B778" i="2"/>
  <c r="B784" i="4"/>
  <c r="C784" i="4" s="1"/>
  <c r="B784" i="2"/>
  <c r="B790" i="4"/>
  <c r="C790" i="4" s="1"/>
  <c r="B790" i="2"/>
  <c r="B796" i="4"/>
  <c r="C796" i="4" s="1"/>
  <c r="B796" i="2"/>
  <c r="B802" i="4"/>
  <c r="C802" i="4" s="1"/>
  <c r="B802" i="2"/>
  <c r="B808" i="4"/>
  <c r="C808" i="4" s="1"/>
  <c r="B808" i="2"/>
  <c r="B814" i="4"/>
  <c r="C814" i="4" s="1"/>
  <c r="B814" i="2"/>
  <c r="B820" i="4"/>
  <c r="C820" i="4" s="1"/>
  <c r="B820" i="2"/>
  <c r="B826" i="4"/>
  <c r="C826" i="4" s="1"/>
  <c r="B826" i="2"/>
  <c r="B832" i="4"/>
  <c r="C832" i="4" s="1"/>
  <c r="B832" i="2"/>
  <c r="B838" i="2"/>
  <c r="B838" i="4"/>
  <c r="C838" i="4" s="1"/>
  <c r="B850" i="4"/>
  <c r="C850" i="4" s="1"/>
  <c r="B850" i="2"/>
  <c r="B856" i="4"/>
  <c r="C856" i="4" s="1"/>
  <c r="B856" i="2"/>
  <c r="B862" i="4"/>
  <c r="C862" i="4" s="1"/>
  <c r="B862" i="2"/>
  <c r="B868" i="4"/>
  <c r="C868" i="4" s="1"/>
  <c r="B868" i="2"/>
  <c r="B874" i="4"/>
  <c r="C874" i="4" s="1"/>
  <c r="B874" i="2"/>
  <c r="B886" i="4"/>
  <c r="C886" i="4" s="1"/>
  <c r="B886" i="2"/>
  <c r="B892" i="4"/>
  <c r="C892" i="4" s="1"/>
  <c r="B892" i="2"/>
  <c r="B898" i="4"/>
  <c r="C898" i="4" s="1"/>
  <c r="B898" i="2"/>
  <c r="B904" i="2"/>
  <c r="B904" i="4"/>
  <c r="C904" i="4" s="1"/>
  <c r="B910" i="4"/>
  <c r="C910" i="4" s="1"/>
  <c r="B910" i="2"/>
  <c r="B916" i="4"/>
  <c r="C916" i="4" s="1"/>
  <c r="B916" i="2"/>
  <c r="B922" i="2"/>
  <c r="B922" i="4"/>
  <c r="C922" i="4" s="1"/>
  <c r="B928" i="4"/>
  <c r="C928" i="4" s="1"/>
  <c r="B928" i="2"/>
  <c r="B934" i="2"/>
  <c r="B934" i="4"/>
  <c r="C934" i="4" s="1"/>
  <c r="B940" i="4"/>
  <c r="C940" i="4" s="1"/>
  <c r="B940" i="2"/>
  <c r="B946" i="4"/>
  <c r="C946" i="4" s="1"/>
  <c r="B946" i="2"/>
  <c r="B952" i="4"/>
  <c r="C952" i="4" s="1"/>
  <c r="B952" i="2"/>
  <c r="B958" i="2"/>
  <c r="B958" i="4"/>
  <c r="C958" i="4" s="1"/>
  <c r="B964" i="4"/>
  <c r="C964" i="4" s="1"/>
  <c r="B964" i="2"/>
  <c r="B970" i="4"/>
  <c r="C970" i="4" s="1"/>
  <c r="B970" i="2"/>
  <c r="B976" i="4"/>
  <c r="C976" i="4" s="1"/>
  <c r="B976" i="2"/>
  <c r="B982" i="2"/>
  <c r="B982" i="4"/>
  <c r="C982" i="4" s="1"/>
  <c r="B994" i="4"/>
  <c r="C994" i="4" s="1"/>
  <c r="B994" i="2"/>
  <c r="B991" i="2"/>
  <c r="B932" i="2"/>
  <c r="B878" i="2"/>
  <c r="B847" i="2"/>
  <c r="B811" i="2"/>
  <c r="B775" i="2"/>
  <c r="B739" i="2"/>
  <c r="B692" i="2"/>
  <c r="B644" i="2"/>
  <c r="B596" i="2"/>
  <c r="B548" i="2"/>
  <c r="B500" i="2"/>
  <c r="B452" i="2"/>
  <c r="B404" i="2"/>
  <c r="B351" i="2"/>
  <c r="B286" i="2"/>
  <c r="B223" i="2"/>
  <c r="B159" i="2"/>
  <c r="B94" i="2"/>
  <c r="B31" i="2"/>
  <c r="B1000" i="4"/>
  <c r="C1000" i="4" s="1"/>
  <c r="B877" i="4"/>
  <c r="C877" i="4" s="1"/>
  <c r="B717" i="4"/>
  <c r="C717" i="4" s="1"/>
  <c r="B490" i="4"/>
  <c r="C490" i="4" s="1"/>
  <c r="B218" i="4"/>
  <c r="C218" i="4" s="1"/>
  <c r="B962" i="2"/>
  <c r="B931" i="2"/>
  <c r="B872" i="2"/>
  <c r="B691" i="2"/>
  <c r="B643" i="2"/>
  <c r="B595" i="2"/>
  <c r="B547" i="2"/>
  <c r="B499" i="2"/>
  <c r="B451" i="2"/>
  <c r="B403" i="2"/>
  <c r="B350" i="2"/>
  <c r="B285" i="2"/>
  <c r="B158" i="2"/>
  <c r="B93" i="2"/>
  <c r="B30" i="2"/>
  <c r="B988" i="4"/>
  <c r="C988" i="4" s="1"/>
  <c r="B697" i="4"/>
  <c r="C697" i="4" s="1"/>
  <c r="B480" i="4"/>
  <c r="C480" i="4" s="1"/>
  <c r="B186" i="4"/>
  <c r="C186" i="4" s="1"/>
  <c r="B969" i="4"/>
  <c r="C969" i="4" s="1"/>
  <c r="B725" i="2"/>
  <c r="B713" i="2"/>
  <c r="B701" i="2"/>
  <c r="B689" i="2"/>
  <c r="B677" i="2"/>
  <c r="B665" i="2"/>
  <c r="B641" i="2"/>
  <c r="B629" i="2"/>
  <c r="B617" i="2"/>
  <c r="B933" i="4"/>
  <c r="C933" i="4" s="1"/>
  <c r="B995" i="4"/>
  <c r="C995" i="4" s="1"/>
  <c r="B741" i="4"/>
  <c r="C741" i="4" s="1"/>
  <c r="B921" i="4"/>
  <c r="C921" i="4" s="1"/>
  <c r="B996" i="2"/>
  <c r="B827" i="4"/>
  <c r="C827" i="4" s="1"/>
  <c r="B983" i="2"/>
  <c r="B947" i="2"/>
  <c r="B923" i="2"/>
  <c r="B911" i="2"/>
  <c r="B899" i="2"/>
  <c r="B887" i="2"/>
  <c r="B875" i="2"/>
  <c r="B863" i="2"/>
  <c r="B851" i="2"/>
  <c r="B839" i="2"/>
  <c r="B815" i="2"/>
  <c r="B803" i="2"/>
  <c r="B791" i="2"/>
  <c r="B779" i="2"/>
  <c r="B767" i="2"/>
  <c r="B755" i="2"/>
  <c r="B743" i="2"/>
  <c r="B731" i="2"/>
  <c r="B719" i="2"/>
  <c r="B707" i="2"/>
  <c r="B695" i="2"/>
  <c r="B683" i="2"/>
  <c r="B671" i="2"/>
  <c r="B659" i="2"/>
  <c r="B647" i="2"/>
  <c r="B635" i="2"/>
  <c r="B623" i="2"/>
  <c r="B825" i="4"/>
  <c r="C825" i="4" s="1"/>
  <c r="B993" i="2"/>
  <c r="B981" i="2"/>
  <c r="B957" i="2"/>
  <c r="B945" i="2"/>
  <c r="B909" i="2"/>
  <c r="B897" i="2"/>
  <c r="B885" i="2"/>
  <c r="B873" i="2"/>
  <c r="B861" i="2"/>
  <c r="B849" i="2"/>
  <c r="B837" i="2"/>
  <c r="B801" i="2"/>
  <c r="B789" i="2"/>
  <c r="B777" i="2"/>
  <c r="B765" i="2"/>
</calcChain>
</file>

<file path=xl/sharedStrings.xml><?xml version="1.0" encoding="utf-8"?>
<sst xmlns="http://schemas.openxmlformats.org/spreadsheetml/2006/main" count="1063" uniqueCount="41">
  <si>
    <t>SECTOR</t>
  </si>
  <si>
    <t xml:space="preserve">CIF </t>
  </si>
  <si>
    <t>Benchmark customs duty rate</t>
  </si>
  <si>
    <t>Actual applied customs duty rate</t>
  </si>
  <si>
    <t>Actual customs duty paid</t>
  </si>
  <si>
    <t>Benchmark VAT rate</t>
  </si>
  <si>
    <t>Actual applied VAT rate</t>
  </si>
  <si>
    <t>Actual VAT paid</t>
  </si>
  <si>
    <t>Others</t>
  </si>
  <si>
    <t>Other machinery</t>
  </si>
  <si>
    <t>Paper and wood products</t>
  </si>
  <si>
    <t>Aircraft</t>
  </si>
  <si>
    <t>Plastics and rubbers</t>
  </si>
  <si>
    <t>Other mineral products (incl. cement)</t>
  </si>
  <si>
    <t>Base metals and articles of base metal</t>
  </si>
  <si>
    <t>Other chemical products</t>
  </si>
  <si>
    <t>Textiles</t>
  </si>
  <si>
    <t>Prepared food and beverages (incl. sugar)</t>
  </si>
  <si>
    <t>Vehicles</t>
  </si>
  <si>
    <t>Electrical machinery</t>
  </si>
  <si>
    <t>Pharmaceuticals</t>
  </si>
  <si>
    <t>Vegetable products</t>
  </si>
  <si>
    <t>Furniture</t>
  </si>
  <si>
    <t>Animal or vegetable fats</t>
  </si>
  <si>
    <t>Mineral oil and fuel</t>
  </si>
  <si>
    <t>Fertilizer</t>
  </si>
  <si>
    <t>Leather and shoes</t>
  </si>
  <si>
    <t>Animal products</t>
  </si>
  <si>
    <t>Customs TE</t>
  </si>
  <si>
    <t>VAT TE</t>
  </si>
  <si>
    <t>SECTORS</t>
  </si>
  <si>
    <t>Row Labels</t>
  </si>
  <si>
    <t>Grand Total</t>
  </si>
  <si>
    <t>Sum of Customs TE</t>
  </si>
  <si>
    <t>Sum of VAT TE</t>
  </si>
  <si>
    <t>Direct Customs TE</t>
  </si>
  <si>
    <t>Indirect Customs TE</t>
  </si>
  <si>
    <t>Direct VAT TE</t>
  </si>
  <si>
    <t>Sum of Direct Customs TE</t>
  </si>
  <si>
    <t>Sum of Indirect Customs TE</t>
  </si>
  <si>
    <t>Sum of Direct VAT 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</si>
</sst>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fornian FB"/>
      <family val="1"/>
    </font>
    <font>
      <sz val="11"/>
      <color theme="1"/>
      <name val="Californian FB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1" applyFont="1" applyAlignment="1">
      <alignment vertical="center" wrapText="1"/>
    </xf>
    <xf numFmtId="0" fontId="3" fillId="0" borderId="0" xfId="0" applyFont="1"/>
    <xf numFmtId="164" fontId="3" fillId="0" borderId="0" xfId="1" applyFont="1"/>
    <xf numFmtId="0" fontId="2" fillId="0" borderId="0" xfId="0" applyFont="1"/>
    <xf numFmtId="164" fontId="3" fillId="0" borderId="0" xfId="0" applyNumberFormat="1" applyFont="1"/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14">
    <dxf>
      <numFmt numFmtId="164" formatCode="_-* #,##0.00_-;\-* #,##0.00_-;_-* &quot;-&quot;??_-;_-@_-"/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numFmt numFmtId="164" formatCode="_-* #,##0.00_-;\-* #,##0.00_-;_-* &quot;-&quot;??_-;_-@_-"/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  <dxf>
      <font>
        <name val="Californian FB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ris Seid" refreshedDate="45183.569909259262" createdVersion="6" refreshedVersion="6" minRefreshableVersion="3" recordCount="1000" xr:uid="{606A85F6-1BA6-4836-A54B-DCDDCB14DCB9}">
  <cacheSource type="worksheet">
    <worksheetSource ref="A1:D1001" sheet=".xlsx]TE_Approach II"/>
  </cacheSource>
  <cacheFields count="4">
    <cacheField name="SECTOR" numFmtId="0">
      <sharedItems count="20">
        <s v="Others"/>
        <s v="Other machinery"/>
        <s v="Paper and wood products"/>
        <s v="Aircraft"/>
        <s v="Plastics and rubbers"/>
        <s v="Other mineral products (incl. cement)"/>
        <s v="Base metals and articles of base metal"/>
        <s v="Other chemical products"/>
        <s v="Textiles"/>
        <s v="Prepared food and beverages (incl. sugar)"/>
        <s v="Vehicles"/>
        <s v="Electrical machinery"/>
        <s v="Pharmaceuticals"/>
        <s v="Vegetable products"/>
        <s v="Furniture"/>
        <s v="Animal or vegetable fats"/>
        <s v="Mineral oil and fuel"/>
        <s v="Fertilizer"/>
        <s v="Leather and shoes"/>
        <s v="Animal products"/>
      </sharedItems>
    </cacheField>
    <cacheField name="Direct Customs TE" numFmtId="164">
      <sharedItems containsSemiMixedTypes="0" containsString="0" containsNumber="1" minValue="-0.57000000062936695" maxValue="41180000"/>
    </cacheField>
    <cacheField name="Indirect Customs TE" numFmtId="164">
      <sharedItems containsSemiMixedTypes="0" containsString="0" containsNumber="1" minValue="-0.17500000000269428" maxValue="6177000"/>
    </cacheField>
    <cacheField name="Direct VAT TE" numFmtId="164">
      <sharedItems containsSemiMixedTypes="0" containsString="0" containsNumber="1" minValue="-9.0000000489677684E-2" maxValue="3088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ris Seid" refreshedDate="45183.579271759256" createdVersion="6" refreshedVersion="6" minRefreshableVersion="3" recordCount="1000" xr:uid="{4BD0A8CD-A271-4E81-B5D9-A986636EA902}">
  <cacheSource type="worksheet">
    <worksheetSource ref="A1:C1001" sheet=".xlsx]TE_Approach I"/>
  </cacheSource>
  <cacheFields count="3">
    <cacheField name="SECTORS" numFmtId="0">
      <sharedItems count="20">
        <s v="Others"/>
        <s v="Other machinery"/>
        <s v="Paper and wood products"/>
        <s v="Aircraft"/>
        <s v="Plastics and rubbers"/>
        <s v="Other mineral products (incl. cement)"/>
        <s v="Base metals and articles of base metal"/>
        <s v="Other chemical products"/>
        <s v="Textiles"/>
        <s v="Prepared food and beverages (incl. sugar)"/>
        <s v="Vehicles"/>
        <s v="Electrical machinery"/>
        <s v="Pharmaceuticals"/>
        <s v="Vegetable products"/>
        <s v="Furniture"/>
        <s v="Animal or vegetable fats"/>
        <s v="Mineral oil and fuel"/>
        <s v="Fertilizer"/>
        <s v="Leather and shoes"/>
        <s v="Animal products"/>
      </sharedItems>
    </cacheField>
    <cacheField name="Customs TE" numFmtId="164">
      <sharedItems containsSemiMixedTypes="0" containsString="0" containsNumber="1" minValue="-0.57000000062936695" maxValue="41180000"/>
    </cacheField>
    <cacheField name="VAT TE" numFmtId="164">
      <sharedItems containsSemiMixedTypes="0" containsString="0" containsNumber="1" minValue="-0.10000000009313226" maxValue="3706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0">
  <r>
    <x v="0"/>
    <n v="-4.0000000001088592E-3"/>
    <n v="-6.000000000163289E-4"/>
    <n v="0"/>
  </r>
  <r>
    <x v="1"/>
    <n v="2.0000000000445217E-3"/>
    <n v="3.0000000000667823E-4"/>
    <n v="-5.0000000069580031E-4"/>
  </r>
  <r>
    <x v="2"/>
    <n v="-3.9999999999225265E-3"/>
    <n v="0"/>
    <n v="0"/>
  </r>
  <r>
    <x v="3"/>
    <n v="0"/>
    <n v="0"/>
    <n v="0"/>
  </r>
  <r>
    <x v="1"/>
    <n v="3.999999999907005E-3"/>
    <n v="5.9999999998605071E-4"/>
    <n v="4.9999999700087053E-4"/>
  </r>
  <r>
    <x v="4"/>
    <n v="0"/>
    <n v="0"/>
    <n v="-3.5000000007686547E-3"/>
  </r>
  <r>
    <x v="5"/>
    <n v="2.0000000031632809E-3"/>
    <n v="3.0000000047449211E-4"/>
    <n v="-5.0000001359135711E-4"/>
  </r>
  <r>
    <x v="6"/>
    <n v="0"/>
    <n v="0"/>
    <n v="0"/>
  </r>
  <r>
    <x v="7"/>
    <n v="12819.541000000001"/>
    <n v="1922.9311500000001"/>
    <n v="19229.3115"/>
  </r>
  <r>
    <x v="8"/>
    <n v="0"/>
    <n v="0"/>
    <n v="-9.9999990954423518E-4"/>
  </r>
  <r>
    <x v="4"/>
    <n v="49985.640999999989"/>
    <n v="7497.8461499999976"/>
    <n v="0"/>
  </r>
  <r>
    <x v="9"/>
    <n v="-5.0000000008614542E-3"/>
    <n v="0"/>
    <n v="0"/>
  </r>
  <r>
    <x v="10"/>
    <n v="3.4999999766223994E-3"/>
    <n v="1.7499999883111997E-3"/>
    <n v="355662.57"/>
  </r>
  <r>
    <x v="1"/>
    <n v="0"/>
    <n v="0"/>
    <n v="0"/>
  </r>
  <r>
    <x v="11"/>
    <n v="1017.3539999999998"/>
    <n v="152.60309999999996"/>
    <n v="0"/>
  </r>
  <r>
    <x v="11"/>
    <n v="2.0000000000550905E-3"/>
    <n v="3.0000000000826355E-4"/>
    <n v="631.96349999999995"/>
  </r>
  <r>
    <x v="0"/>
    <n v="4.999999999999726E-3"/>
    <n v="7.4999999999995892E-4"/>
    <n v="0"/>
  </r>
  <r>
    <x v="7"/>
    <n v="2.0000000002131238E-3"/>
    <n v="3.0000000003196854E-4"/>
    <n v="-8.0118633949410875E-13"/>
  </r>
  <r>
    <x v="5"/>
    <n v="4.0000000001904224E-3"/>
    <n v="6.0000000002856336E-4"/>
    <n v="2.3252122449690662E-13"/>
  </r>
  <r>
    <x v="6"/>
    <n v="53.311999999999998"/>
    <n v="7.9967999999999995"/>
    <n v="0"/>
  </r>
  <r>
    <x v="1"/>
    <n v="3089.9655000000002"/>
    <n v="463.49482499999999"/>
    <n v="9269.8964999999989"/>
  </r>
  <r>
    <x v="1"/>
    <n v="-9.9999999888276242E-4"/>
    <n v="-1.4999999983241437E-4"/>
    <n v="0"/>
  </r>
  <r>
    <x v="6"/>
    <n v="312.452"/>
    <n v="46.867799999999995"/>
    <n v="234.339"/>
  </r>
  <r>
    <x v="11"/>
    <n v="6199.9370000000008"/>
    <n v="929.9905500000001"/>
    <n v="18599.811000000002"/>
  </r>
  <r>
    <x v="10"/>
    <n v="-3.0000000004591419E-3"/>
    <n v="-1.500000000229571E-3"/>
    <n v="20628.695500000002"/>
  </r>
  <r>
    <x v="1"/>
    <n v="0"/>
    <n v="0"/>
    <n v="-7.665165724368705E-13"/>
  </r>
  <r>
    <x v="11"/>
    <n v="-4.9999999932506776E-3"/>
    <n v="-7.4999999898760163E-4"/>
    <n v="-1.0500000040284624E-2"/>
  </r>
  <r>
    <x v="11"/>
    <n v="1.0000000012327993E-3"/>
    <n v="1.5000000018491988E-4"/>
    <n v="0"/>
  </r>
  <r>
    <x v="4"/>
    <n v="-3.9999999972453988E-3"/>
    <n v="-5.9999999958680985E-4"/>
    <n v="4.9999999425307722E-4"/>
  </r>
  <r>
    <x v="11"/>
    <n v="-2.0000000000037796E-3"/>
    <n v="-3.000000000005669E-4"/>
    <n v="0"/>
  </r>
  <r>
    <x v="6"/>
    <n v="-2.9999999997879774E-3"/>
    <n v="-4.499999999681966E-4"/>
    <n v="8.9157403682094138E-13"/>
  </r>
  <r>
    <x v="11"/>
    <n v="4.0000000004396215E-3"/>
    <n v="6.0000000006594318E-4"/>
    <n v="0"/>
  </r>
  <r>
    <x v="7"/>
    <n v="-5.9999999987369768E-2"/>
    <n v="-8.9999999981054644E-3"/>
    <n v="4.4999999420465356E-3"/>
  </r>
  <r>
    <x v="6"/>
    <n v="0"/>
    <n v="0"/>
    <n v="-5.0000000230876614E-4"/>
  </r>
  <r>
    <x v="7"/>
    <n v="1.8947482471887156E-13"/>
    <n v="2.8421223707830733E-14"/>
    <n v="0"/>
  </r>
  <r>
    <x v="6"/>
    <n v="29890.25"/>
    <n v="4483.5374999999995"/>
    <n v="22417.6875"/>
  </r>
  <r>
    <x v="12"/>
    <n v="0"/>
    <n v="0"/>
    <n v="0"/>
  </r>
  <r>
    <x v="4"/>
    <n v="-1.000000000785715E-3"/>
    <n v="-1.5000000011785726E-4"/>
    <n v="-2.6110569262272063E-12"/>
  </r>
  <r>
    <x v="1"/>
    <n v="62.262"/>
    <n v="9.3392999999999997"/>
    <n v="186.786"/>
  </r>
  <r>
    <x v="12"/>
    <n v="6.0000000024341249E-2"/>
    <n v="9.0000000036511863E-3"/>
    <n v="2624494.3109999998"/>
  </r>
  <r>
    <x v="7"/>
    <n v="-1.9999999922794311E-3"/>
    <n v="-2.9999999884191463E-4"/>
    <n v="1.4999999971136379E-3"/>
  </r>
  <r>
    <x v="0"/>
    <n v="-3.9999999999828072E-3"/>
    <n v="-5.9999999999742106E-4"/>
    <n v="0"/>
  </r>
  <r>
    <x v="1"/>
    <n v="-1.9999999996281621E-3"/>
    <n v="-2.9999999994422428E-4"/>
    <n v="5.0000000023854129E-4"/>
  </r>
  <r>
    <x v="13"/>
    <n v="1.0000000044287536E-3"/>
    <n v="0"/>
    <n v="0"/>
  </r>
  <r>
    <x v="6"/>
    <n v="4.0000000001132645E-3"/>
    <n v="6.0000000001698961E-4"/>
    <n v="-2.0040691328659932E-13"/>
  </r>
  <r>
    <x v="1"/>
    <n v="31030.276000000002"/>
    <n v="4654.5414000000001"/>
    <n v="93090.827999999994"/>
  </r>
  <r>
    <x v="1"/>
    <n v="6916.268"/>
    <n v="1037.4402"/>
    <n v="5187.2009999999991"/>
  </r>
  <r>
    <x v="4"/>
    <n v="9.9999999893146119E-3"/>
    <n v="1.4999999983971917E-3"/>
    <n v="6.0000000336829281E-3"/>
  </r>
  <r>
    <x v="7"/>
    <n v="24998.862000000001"/>
    <n v="3749.8292999999999"/>
    <n v="37498.292999999998"/>
  </r>
  <r>
    <x v="11"/>
    <n v="-3.9999999999766828E-3"/>
    <n v="-5.9999999999650242E-4"/>
    <n v="-4.9999999018993048E-4"/>
  </r>
  <r>
    <x v="6"/>
    <n v="-3.999999998926391E-3"/>
    <n v="-5.9999999983895863E-4"/>
    <n v="0"/>
  </r>
  <r>
    <x v="12"/>
    <n v="-4.9999999952504606E-4"/>
    <n v="-7.4999999928756906E-5"/>
    <n v="12155.691000000001"/>
  </r>
  <r>
    <x v="6"/>
    <n v="0"/>
    <n v="0"/>
    <n v="-1.7104404559376007E-11"/>
  </r>
  <r>
    <x v="7"/>
    <n v="-1.5000000049933732E-3"/>
    <n v="-2.2500000074900597E-4"/>
    <n v="-4.9999999700364424E-4"/>
  </r>
  <r>
    <x v="4"/>
    <n v="1820.175"/>
    <n v="273.02625"/>
    <n v="910.08749999999998"/>
  </r>
  <r>
    <x v="9"/>
    <n v="1.9999999999848815E-3"/>
    <n v="0"/>
    <n v="0"/>
  </r>
  <r>
    <x v="4"/>
    <n v="0"/>
    <n v="0"/>
    <n v="-4.500000018960267E-3"/>
  </r>
  <r>
    <x v="11"/>
    <n v="-1.9999999996734574E-3"/>
    <n v="-2.9999999995101859E-4"/>
    <n v="0"/>
  </r>
  <r>
    <x v="6"/>
    <n v="3.0000000004750046E-3"/>
    <n v="4.5000000007125066E-4"/>
    <n v="-4.999999988157855E-4"/>
  </r>
  <r>
    <x v="6"/>
    <n v="322.72800000000007"/>
    <n v="48.409200000000006"/>
    <n v="242.04599999999999"/>
  </r>
  <r>
    <x v="10"/>
    <n v="1.0000000006117056E-3"/>
    <n v="5.0000000030585279E-4"/>
    <n v="12316.517500000002"/>
  </r>
  <r>
    <x v="8"/>
    <n v="1121.8129999999999"/>
    <n v="168.27194999999998"/>
    <n v="480.77699999999993"/>
  </r>
  <r>
    <x v="6"/>
    <n v="0"/>
    <n v="0"/>
    <n v="-5.9999999584865868E-3"/>
  </r>
  <r>
    <x v="13"/>
    <n v="56946.809999999983"/>
    <n v="0"/>
    <n v="0"/>
  </r>
  <r>
    <x v="11"/>
    <n v="765.89250000000004"/>
    <n v="114.883875"/>
    <n v="2297.6774999999998"/>
  </r>
  <r>
    <x v="0"/>
    <n v="-1.999999999824649E-3"/>
    <n v="-2.9999999997369734E-4"/>
    <n v="0"/>
  </r>
  <r>
    <x v="10"/>
    <n v="12439.359000000002"/>
    <n v="6219.6795000000011"/>
    <n v="52245.326000000008"/>
  </r>
  <r>
    <x v="8"/>
    <n v="-3.5000000030299817E-3"/>
    <n v="-5.2500000045449719E-4"/>
    <n v="5.0000000058895793E-4"/>
  </r>
  <r>
    <x v="9"/>
    <n v="-2.0000000081225977E-3"/>
    <n v="0"/>
    <n v="0"/>
  </r>
  <r>
    <x v="0"/>
    <n v="0"/>
    <n v="0"/>
    <n v="9.0000000059507028E-3"/>
  </r>
  <r>
    <x v="2"/>
    <n v="-1.9999999975498081E-3"/>
    <n v="0"/>
    <n v="0"/>
  </r>
  <r>
    <x v="11"/>
    <n v="3648.0430000000001"/>
    <n v="547.20645000000002"/>
    <n v="5472.0644999999995"/>
  </r>
  <r>
    <x v="9"/>
    <n v="208.88399999999999"/>
    <n v="0"/>
    <n v="0"/>
  </r>
  <r>
    <x v="1"/>
    <n v="175.00300000000001"/>
    <n v="26.250450000000001"/>
    <n v="525.00900000000001"/>
  </r>
  <r>
    <x v="14"/>
    <n v="8972.662999999995"/>
    <n v="1345.8994499999992"/>
    <n v="-5.000000021671341E-4"/>
  </r>
  <r>
    <x v="6"/>
    <n v="17.86"/>
    <n v="2.6789999999999998"/>
    <n v="13.395"/>
  </r>
  <r>
    <x v="2"/>
    <n v="-3.9999999999615725E-3"/>
    <n v="0"/>
    <n v="0"/>
  </r>
  <r>
    <x v="8"/>
    <n v="4.999999666797716E-4"/>
    <n v="7.499999500196574E-5"/>
    <n v="-1.7769007376600142E-11"/>
  </r>
  <r>
    <x v="11"/>
    <n v="0"/>
    <n v="0"/>
    <n v="0"/>
  </r>
  <r>
    <x v="15"/>
    <n v="1241220.9000000001"/>
    <n v="186183.13500000001"/>
    <n v="1861831.3499999999"/>
  </r>
  <r>
    <x v="15"/>
    <n v="1048254.4500000001"/>
    <n v="157238.16750000001"/>
    <n v="3144763.35"/>
  </r>
  <r>
    <x v="1"/>
    <n v="2307.4479999999999"/>
    <n v="346.11719999999997"/>
    <n v="1730.586"/>
  </r>
  <r>
    <x v="11"/>
    <n v="30376.732000000004"/>
    <n v="4556.5098000000007"/>
    <n v="22782.548999999999"/>
  </r>
  <r>
    <x v="10"/>
    <n v="156.23199999999994"/>
    <n v="78.115999999999971"/>
    <n v="656.18349999999998"/>
  </r>
  <r>
    <x v="9"/>
    <n v="-3.0000000057437371E-3"/>
    <n v="0"/>
    <n v="0"/>
  </r>
  <r>
    <x v="0"/>
    <n v="525.37799999999993"/>
    <n v="78.806699999999992"/>
    <n v="262.68899999999996"/>
  </r>
  <r>
    <x v="11"/>
    <n v="-1.9999999999334344E-3"/>
    <n v="-2.9999999999001512E-4"/>
    <n v="0"/>
  </r>
  <r>
    <x v="7"/>
    <n v="1.926246384620356E-11"/>
    <n v="2.8893695769305337E-12"/>
    <n v="-8.0000000269625348E-3"/>
  </r>
  <r>
    <x v="16"/>
    <n v="0"/>
    <n v="0"/>
    <n v="4.9999999614809163E-4"/>
  </r>
  <r>
    <x v="11"/>
    <n v="4.000000000327345E-3"/>
    <n v="6.0000000004910173E-4"/>
    <n v="1.9999999881892146E-3"/>
  </r>
  <r>
    <x v="7"/>
    <n v="4.0000000002271682E-3"/>
    <n v="6.0000000003407523E-4"/>
    <n v="0"/>
  </r>
  <r>
    <x v="5"/>
    <n v="10025.753499999999"/>
    <n v="1503.8630249999999"/>
    <n v="4296.7514999999994"/>
  </r>
  <r>
    <x v="8"/>
    <n v="-4.0000000000007269E-3"/>
    <n v="-6.0000000000010902E-4"/>
    <n v="0"/>
  </r>
  <r>
    <x v="6"/>
    <n v="-4.0000000000076398E-3"/>
    <n v="-6.0000000000114595E-4"/>
    <n v="-2.9652391653200991E-14"/>
  </r>
  <r>
    <x v="6"/>
    <n v="2401.4059999999999"/>
    <n v="360.21089999999998"/>
    <n v="0"/>
  </r>
  <r>
    <x v="2"/>
    <n v="-4.9999999928016566E-3"/>
    <n v="0"/>
    <n v="0"/>
  </r>
  <r>
    <x v="6"/>
    <n v="-4.000000000034358E-3"/>
    <n v="-6.000000000051537E-4"/>
    <n v="0"/>
  </r>
  <r>
    <x v="6"/>
    <n v="1.698682861039913E-12"/>
    <n v="2.5480242915598695E-13"/>
    <n v="0"/>
  </r>
  <r>
    <x v="7"/>
    <n v="0"/>
    <n v="0"/>
    <n v="9.9999999514201465E-3"/>
  </r>
  <r>
    <x v="13"/>
    <n v="-2.2845980662822284E-11"/>
    <n v="0"/>
    <n v="0"/>
  </r>
  <r>
    <x v="4"/>
    <n v="5.0000000000045034E-3"/>
    <n v="7.5000000000067547E-4"/>
    <n v="1.358549384100627E-13"/>
  </r>
  <r>
    <x v="4"/>
    <n v="1390373"/>
    <n v="208555.94999999998"/>
    <n v="0"/>
  </r>
  <r>
    <x v="1"/>
    <n v="3518.2010000000005"/>
    <n v="527.73015000000009"/>
    <n v="5277.3015000000005"/>
  </r>
  <r>
    <x v="1"/>
    <n v="-3.9999999999695036E-3"/>
    <n v="-5.9999999999542548E-4"/>
    <n v="0"/>
  </r>
  <r>
    <x v="2"/>
    <n v="4.000000000395615E-3"/>
    <n v="0"/>
    <n v="0"/>
  </r>
  <r>
    <x v="1"/>
    <n v="99.538000000000011"/>
    <n v="14.930700000000002"/>
    <n v="74.653499999999994"/>
  </r>
  <r>
    <x v="1"/>
    <n v="-1.0000000000307578E-3"/>
    <n v="-1.5000000000461365E-4"/>
    <n v="-1.5885404103244127E-13"/>
  </r>
  <r>
    <x v="8"/>
    <n v="108401.07299999999"/>
    <n v="16260.160949999998"/>
    <n v="54200.536499999995"/>
  </r>
  <r>
    <x v="4"/>
    <n v="9.9999999874881727E-4"/>
    <n v="1.4999999981232259E-4"/>
    <n v="-1.2389636538934211E-12"/>
  </r>
  <r>
    <x v="7"/>
    <n v="17553.601000000002"/>
    <n v="2633.0401500000003"/>
    <n v="26330.4015"/>
  </r>
  <r>
    <x v="0"/>
    <n v="6023.6759999999995"/>
    <n v="903.55139999999994"/>
    <n v="3011.8379999999997"/>
  </r>
  <r>
    <x v="0"/>
    <n v="-3.0000000003421938E-3"/>
    <n v="-4.5000000005132905E-4"/>
    <n v="0"/>
  </r>
  <r>
    <x v="1"/>
    <n v="1.5000000000959164E-3"/>
    <n v="2.2500000001438744E-4"/>
    <n v="0"/>
  </r>
  <r>
    <x v="17"/>
    <n v="0"/>
    <n v="0"/>
    <n v="135583.80299999999"/>
  </r>
  <r>
    <x v="2"/>
    <n v="-5.0000002081727109E-4"/>
    <n v="0"/>
    <n v="0"/>
  </r>
  <r>
    <x v="6"/>
    <n v="-2.0000000000513947E-3"/>
    <n v="-3.0000000000770919E-4"/>
    <n v="-9.7838126489335758E-14"/>
  </r>
  <r>
    <x v="5"/>
    <n v="4.999999930611604E-3"/>
    <n v="7.4999998959174058E-4"/>
    <n v="-1.5000000094046817E-3"/>
  </r>
  <r>
    <x v="2"/>
    <n v="1.4629963906998001E-14"/>
    <n v="0"/>
    <n v="0"/>
  </r>
  <r>
    <x v="7"/>
    <n v="1.8009929658724388E-10"/>
    <n v="2.701489448808658E-11"/>
    <n v="-1.9999999943158663E-2"/>
  </r>
  <r>
    <x v="11"/>
    <n v="2.9999999997067451E-3"/>
    <n v="4.4999999995601174E-4"/>
    <n v="-1.0627704272181403E-12"/>
  </r>
  <r>
    <x v="1"/>
    <n v="824.22900000000016"/>
    <n v="123.63435000000001"/>
    <n v="2472.6870000000004"/>
  </r>
  <r>
    <x v="1"/>
    <n v="-3.999999999881103E-3"/>
    <n v="-5.9999999998216547E-4"/>
    <n v="0"/>
  </r>
  <r>
    <x v="11"/>
    <n v="0"/>
    <n v="0"/>
    <n v="-2.0000000181651621E-3"/>
  </r>
  <r>
    <x v="6"/>
    <n v="9.9999999067456602E-2"/>
    <n v="1.499999986011849E-2"/>
    <n v="-9.0000000489677684E-2"/>
  </r>
  <r>
    <x v="10"/>
    <n v="0.33249999999999996"/>
    <n v="0.16624999999999998"/>
    <n v="0.47499999999999998"/>
  </r>
  <r>
    <x v="14"/>
    <n v="20631.472000000002"/>
    <n v="3094.7208000000001"/>
    <n v="15473.603999999999"/>
  </r>
  <r>
    <x v="11"/>
    <n v="2.0000000007146658E-3"/>
    <n v="3.0000000010719987E-4"/>
    <n v="0"/>
  </r>
  <r>
    <x v="10"/>
    <n v="0.51999999993090729"/>
    <n v="0.25999999996545364"/>
    <n v="2136447.94"/>
  </r>
  <r>
    <x v="11"/>
    <n v="0"/>
    <n v="0"/>
    <n v="0"/>
  </r>
  <r>
    <x v="1"/>
    <n v="-4.0000000000032726E-3"/>
    <n v="-6.0000000000049087E-4"/>
    <n v="0"/>
  </r>
  <r>
    <x v="1"/>
    <n v="-2.999999999966817E-3"/>
    <n v="-4.4999999999502252E-4"/>
    <n v="0"/>
  </r>
  <r>
    <x v="1"/>
    <n v="-9.999999998712367E-4"/>
    <n v="-1.4999999998068549E-4"/>
    <n v="0"/>
  </r>
  <r>
    <x v="6"/>
    <n v="1884.2540000000001"/>
    <n v="282.63810000000001"/>
    <n v="1413.1904999999999"/>
  </r>
  <r>
    <x v="11"/>
    <n v="3.0000000001942206E-3"/>
    <n v="4.5000000002913304E-4"/>
    <n v="-5.0000000062645766E-4"/>
  </r>
  <r>
    <x v="6"/>
    <n v="-4.0000000002761316E-3"/>
    <n v="-6.0000000004141972E-4"/>
    <n v="-2.4046076241290847E-12"/>
  </r>
  <r>
    <x v="3"/>
    <n v="0"/>
    <n v="0"/>
    <n v="592549.47"/>
  </r>
  <r>
    <x v="7"/>
    <n v="14652.866000000002"/>
    <n v="2197.9299000000001"/>
    <n v="21979.298999999999"/>
  </r>
  <r>
    <x v="1"/>
    <n v="25121.007000000001"/>
    <n v="3768.1510499999999"/>
    <n v="75363.020999999993"/>
  </r>
  <r>
    <x v="10"/>
    <n v="133253.69999999995"/>
    <n v="66626.849999999977"/>
    <n v="559665.505"/>
  </r>
  <r>
    <x v="8"/>
    <n v="-9.9999999307399511E-4"/>
    <n v="-1.4999999896109925E-4"/>
    <n v="3.9999999962109269E-3"/>
  </r>
  <r>
    <x v="1"/>
    <n v="275.24400000000003"/>
    <n v="41.2866"/>
    <n v="206.43299999999999"/>
  </r>
  <r>
    <x v="6"/>
    <n v="101.53200000000001"/>
    <n v="15.229800000000001"/>
    <n v="0"/>
  </r>
  <r>
    <x v="0"/>
    <n v="2.0000000158499963E-3"/>
    <n v="3.0000000237749943E-4"/>
    <n v="1.499999994495778E-3"/>
  </r>
  <r>
    <x v="6"/>
    <n v="4.6558665256490882E-11"/>
    <n v="6.9837997884736316E-12"/>
    <n v="-3.999999990362605E-3"/>
  </r>
  <r>
    <x v="8"/>
    <n v="9.9999999051527105E-3"/>
    <n v="1.4999999857729066E-3"/>
    <n v="6.9999999735602903E-3"/>
  </r>
  <r>
    <x v="0"/>
    <n v="1.9999999970540692E-3"/>
    <n v="2.9999999955811039E-4"/>
    <n v="4.4999999753697791E-3"/>
  </r>
  <r>
    <x v="4"/>
    <n v="3.999999999047414E-3"/>
    <n v="5.9999999985711208E-4"/>
    <n v="-1.350352052398307E-12"/>
  </r>
  <r>
    <x v="6"/>
    <n v="4670.2879999999996"/>
    <n v="700.54319999999996"/>
    <n v="3502.7159999999999"/>
  </r>
  <r>
    <x v="11"/>
    <n v="0"/>
    <n v="0"/>
    <n v="4.500000004234824E-3"/>
  </r>
  <r>
    <x v="4"/>
    <n v="477332.36999999994"/>
    <n v="71599.855499999991"/>
    <n v="238666.18499999997"/>
  </r>
  <r>
    <x v="11"/>
    <n v="188292.117"/>
    <n v="28243.81755"/>
    <n v="94146.058499999999"/>
  </r>
  <r>
    <x v="1"/>
    <n v="-2.9999999997364214E-3"/>
    <n v="-4.499999999604632E-4"/>
    <n v="0"/>
  </r>
  <r>
    <x v="2"/>
    <n v="146899.48000000001"/>
    <n v="0"/>
    <n v="0"/>
  </r>
  <r>
    <x v="1"/>
    <n v="1419.9549999999999"/>
    <n v="212.99324999999999"/>
    <n v="2129.9324999999999"/>
  </r>
  <r>
    <x v="1"/>
    <n v="-3.9999999999745751E-3"/>
    <n v="-5.9999999999618627E-4"/>
    <n v="-2.7047808437430376E-14"/>
  </r>
  <r>
    <x v="11"/>
    <n v="-2.4999999998372362E-3"/>
    <n v="-3.749999999755854E-4"/>
    <n v="0"/>
  </r>
  <r>
    <x v="8"/>
    <n v="-5.0000000037152877E-4"/>
    <n v="-7.5000000055729313E-5"/>
    <n v="0"/>
  </r>
  <r>
    <x v="4"/>
    <n v="193215.19200000001"/>
    <n v="28982.2788"/>
    <n v="96607.596000000005"/>
  </r>
  <r>
    <x v="1"/>
    <n v="3559.8860000000004"/>
    <n v="533.98290000000009"/>
    <n v="2669.9144999999999"/>
  </r>
  <r>
    <x v="17"/>
    <n v="0"/>
    <n v="0"/>
    <n v="13819.063499999998"/>
  </r>
  <r>
    <x v="7"/>
    <n v="4167.9859999999999"/>
    <n v="625.1979"/>
    <n v="4.9999999198640512E-4"/>
  </r>
  <r>
    <x v="16"/>
    <n v="1.0000000020709138E-2"/>
    <n v="1.5000000031063707E-3"/>
    <n v="8.0999999868333367E-2"/>
  </r>
  <r>
    <x v="9"/>
    <n v="146.0205"/>
    <n v="0"/>
    <n v="0"/>
  </r>
  <r>
    <x v="11"/>
    <n v="0"/>
    <n v="0"/>
    <n v="0"/>
  </r>
  <r>
    <x v="4"/>
    <n v="0"/>
    <n v="0"/>
    <n v="3530.8530000000001"/>
  </r>
  <r>
    <x v="7"/>
    <n v="-4.0000000000009724E-3"/>
    <n v="-6.0000000000014588E-4"/>
    <n v="-9.9514840812275896E-15"/>
  </r>
  <r>
    <x v="11"/>
    <n v="403863.61499999999"/>
    <n v="60579.542249999999"/>
    <n v="1211590.845"/>
  </r>
  <r>
    <x v="4"/>
    <n v="0"/>
    <n v="0"/>
    <n v="-5.0000000053660625E-4"/>
  </r>
  <r>
    <x v="6"/>
    <n v="-2.0000000000012013E-3"/>
    <n v="-3.0000000000018017E-4"/>
    <n v="0"/>
  </r>
  <r>
    <x v="14"/>
    <n v="73545.714999999938"/>
    <n v="11031.85724999999"/>
    <n v="-1.0000000541683812E-3"/>
  </r>
  <r>
    <x v="10"/>
    <n v="190.38799999999998"/>
    <n v="95.193999999999988"/>
    <n v="799.62049999999999"/>
  </r>
  <r>
    <x v="1"/>
    <n v="4.0000000004100939E-3"/>
    <n v="6.0000000006151411E-4"/>
    <n v="0"/>
  </r>
  <r>
    <x v="11"/>
    <n v="4813.7580000000007"/>
    <n v="722.06370000000004"/>
    <n v="7220.6369999999997"/>
  </r>
  <r>
    <x v="0"/>
    <n v="1.7454093725888243E-14"/>
    <n v="2.6181140588832364E-15"/>
    <n v="0"/>
  </r>
  <r>
    <x v="5"/>
    <n v="7.0000000004460661E-2"/>
    <n v="1.0500000000669099E-2"/>
    <n v="1.9999999982325666E-3"/>
  </r>
  <r>
    <x v="8"/>
    <n v="-0.4550000001305391"/>
    <n v="-6.8250000019580856E-2"/>
    <n v="-2.999999981206479E-2"/>
  </r>
  <r>
    <x v="11"/>
    <n v="102.105"/>
    <n v="15.31575"/>
    <n v="51.052500000000002"/>
  </r>
  <r>
    <x v="1"/>
    <n v="5.000000005233575E-3"/>
    <n v="7.5000000078503622E-4"/>
    <n v="5.4999999488024353E-3"/>
  </r>
  <r>
    <x v="8"/>
    <n v="-9.999999999407822E-4"/>
    <n v="-1.4999999999111734E-4"/>
    <n v="0"/>
  </r>
  <r>
    <x v="1"/>
    <n v="-2.9999999924144333E-3"/>
    <n v="-4.4999999886216499E-4"/>
    <n v="-3.500000021164898E-3"/>
  </r>
  <r>
    <x v="7"/>
    <n v="1.4999999869895518E-3"/>
    <n v="2.2499999804843278E-4"/>
    <n v="0"/>
  </r>
  <r>
    <x v="1"/>
    <n v="1.0000000002189388E-3"/>
    <n v="1.5000000003284082E-4"/>
    <n v="-4.9999999753628512E-4"/>
  </r>
  <r>
    <x v="1"/>
    <n v="9.999999999863085E-4"/>
    <n v="1.4999999999794626E-4"/>
    <n v="-7.726541628727545E-14"/>
  </r>
  <r>
    <x v="6"/>
    <n v="-3.9999999937054154E-3"/>
    <n v="-5.9999999905581229E-4"/>
    <n v="3.0000000110265643E-3"/>
  </r>
  <r>
    <x v="1"/>
    <n v="-3.9999999976194469E-3"/>
    <n v="-5.9999999964291699E-4"/>
    <n v="0"/>
  </r>
  <r>
    <x v="11"/>
    <n v="1526.1559999999999"/>
    <n v="228.92339999999999"/>
    <n v="1144.617"/>
  </r>
  <r>
    <x v="6"/>
    <n v="-2.0000000003292545E-3"/>
    <n v="-3.0000000004938815E-4"/>
    <n v="0"/>
  </r>
  <r>
    <x v="1"/>
    <n v="2.6463370383922325E-11"/>
    <n v="3.9695055575883489E-12"/>
    <n v="1.99999997249399E-3"/>
  </r>
  <r>
    <x v="14"/>
    <n v="393.85849999999994"/>
    <n v="59.078774999999986"/>
    <n v="168.79649999999998"/>
  </r>
  <r>
    <x v="1"/>
    <n v="4067.5080000000003"/>
    <n v="610.12620000000004"/>
    <n v="12202.523999999999"/>
  </r>
  <r>
    <x v="6"/>
    <n v="5792.8240000000005"/>
    <n v="868.92360000000008"/>
    <n v="4344.6179999999995"/>
  </r>
  <r>
    <x v="11"/>
    <n v="1032891.02"/>
    <n v="154933.65299999999"/>
    <n v="774668.2649999999"/>
  </r>
  <r>
    <x v="4"/>
    <n v="15907.628999999999"/>
    <n v="2386.1443499999996"/>
    <n v="7953.8144999999995"/>
  </r>
  <r>
    <x v="1"/>
    <n v="0"/>
    <n v="0"/>
    <n v="-3.5000000174952267E-3"/>
  </r>
  <r>
    <x v="6"/>
    <n v="-1.9999999991039122E-3"/>
    <n v="-2.9999999986558682E-4"/>
    <n v="1.2458681308835652E-12"/>
  </r>
  <r>
    <x v="1"/>
    <n v="0"/>
    <n v="0"/>
    <n v="-4.0440867321578363E-12"/>
  </r>
  <r>
    <x v="6"/>
    <n v="0"/>
    <n v="0"/>
    <n v="0"/>
  </r>
  <r>
    <x v="6"/>
    <n v="-3.9999999999991188E-3"/>
    <n v="-5.9999999999986778E-4"/>
    <n v="-3.9762637626949979E-15"/>
  </r>
  <r>
    <x v="13"/>
    <n v="-1.8957740932634692E-11"/>
    <n v="0"/>
    <n v="0"/>
  </r>
  <r>
    <x v="1"/>
    <n v="-2.9999999997450968E-3"/>
    <n v="-4.4999999996176451E-4"/>
    <n v="0"/>
  </r>
  <r>
    <x v="11"/>
    <n v="3.5000000000386215E-3"/>
    <n v="5.2500000000579319E-4"/>
    <n v="0"/>
  </r>
  <r>
    <x v="8"/>
    <n v="7672.4340000000002"/>
    <n v="1150.8651"/>
    <n v="3288.1860000000001"/>
  </r>
  <r>
    <x v="4"/>
    <n v="4813463.55"/>
    <n v="722019.53249999997"/>
    <n v="2062912.95"/>
  </r>
  <r>
    <x v="11"/>
    <n v="0"/>
    <n v="0"/>
    <n v="1029.4575"/>
  </r>
  <r>
    <x v="11"/>
    <n v="-4.0000000029555725E-3"/>
    <n v="-6.0000000044333585E-4"/>
    <n v="0"/>
  </r>
  <r>
    <x v="4"/>
    <n v="6440.5379999999996"/>
    <n v="966.08069999999987"/>
    <n v="3220.2689999999998"/>
  </r>
  <r>
    <x v="4"/>
    <n v="-2.0000000008132358E-3"/>
    <n v="-3.0000000012198535E-4"/>
    <n v="0"/>
  </r>
  <r>
    <x v="7"/>
    <n v="0"/>
    <n v="0"/>
    <n v="4.9999999663331125E-4"/>
  </r>
  <r>
    <x v="11"/>
    <n v="30054.628000000004"/>
    <n v="4508.1942000000008"/>
    <n v="22540.971000000001"/>
  </r>
  <r>
    <x v="4"/>
    <n v="2.0000000000748295E-3"/>
    <n v="3.0000000001122439E-4"/>
    <n v="-3.6428887684181175E-13"/>
  </r>
  <r>
    <x v="1"/>
    <n v="5.0000000019837995E-3"/>
    <n v="7.5000000029756993E-4"/>
    <n v="7.9999999931881574E-3"/>
  </r>
  <r>
    <x v="0"/>
    <n v="2.9999999891739508E-3"/>
    <n v="4.499999983760926E-4"/>
    <n v="4.9999999406151908E-4"/>
  </r>
  <r>
    <x v="11"/>
    <n v="0.10000000007413307"/>
    <n v="1.5000000011119959E-2"/>
    <n v="9.5000000221586944E-2"/>
  </r>
  <r>
    <x v="1"/>
    <n v="0"/>
    <n v="0"/>
    <n v="9.9999986006168713E-4"/>
  </r>
  <r>
    <x v="1"/>
    <n v="1.999999998744477E-3"/>
    <n v="2.9999999981167156E-4"/>
    <n v="-5.0000000096889728E-4"/>
  </r>
  <r>
    <x v="14"/>
    <n v="21238.731499999998"/>
    <n v="3185.8097249999996"/>
    <n v="9102.3134999999984"/>
  </r>
  <r>
    <x v="6"/>
    <n v="-1.9999999962424905E-3"/>
    <n v="-2.9999999943637357E-4"/>
    <n v="4.9999999725196004E-4"/>
  </r>
  <r>
    <x v="11"/>
    <n v="-1.9999999988199952E-3"/>
    <n v="-2.9999999982299925E-4"/>
    <n v="-5.0000000034421122E-4"/>
  </r>
  <r>
    <x v="8"/>
    <n v="745.43700000000001"/>
    <n v="111.81555"/>
    <n v="319.47300000000001"/>
  </r>
  <r>
    <x v="10"/>
    <n v="175923.117"/>
    <n v="87961.558499999999"/>
    <n v="293205.19500000001"/>
  </r>
  <r>
    <x v="7"/>
    <n v="11880.197"/>
    <n v="1782.02955"/>
    <n v="17820.2955"/>
  </r>
  <r>
    <x v="7"/>
    <n v="-1.9999999998775208E-3"/>
    <n v="-2.9999999998162811E-4"/>
    <n v="-4.7840537087395771E-13"/>
  </r>
  <r>
    <x v="6"/>
    <n v="3.6007863357667704E-13"/>
    <n v="5.4011795036501554E-14"/>
    <n v="0"/>
  </r>
  <r>
    <x v="11"/>
    <n v="70459.780000000013"/>
    <n v="10568.967000000002"/>
    <n v="211379.34"/>
  </r>
  <r>
    <x v="11"/>
    <n v="-2.0000000067695377E-3"/>
    <n v="-3.0000000101543066E-4"/>
    <n v="-6.0828847514571291E-12"/>
  </r>
  <r>
    <x v="6"/>
    <n v="-3.9999999999889447E-3"/>
    <n v="-5.9999999999834166E-4"/>
    <n v="0"/>
  </r>
  <r>
    <x v="14"/>
    <n v="2060.4340000000002"/>
    <n v="309.06510000000003"/>
    <n v="1545.3254999999999"/>
  </r>
  <r>
    <x v="8"/>
    <n v="1.0000000037919232E-2"/>
    <n v="1.5000000056878849E-3"/>
    <n v="5.5000000330505464E-3"/>
  </r>
  <r>
    <x v="4"/>
    <n v="1.0000000101159381E-3"/>
    <n v="1.5000000151739069E-4"/>
    <n v="-2.5000000190783592E-3"/>
  </r>
  <r>
    <x v="5"/>
    <n v="-2.5000000023233573E-3"/>
    <n v="-3.7500000034850357E-4"/>
    <n v="1.0150574825118498E-12"/>
  </r>
  <r>
    <x v="11"/>
    <n v="3708.4300000000003"/>
    <n v="556.2645"/>
    <n v="2781.3225000000002"/>
  </r>
  <r>
    <x v="5"/>
    <n v="133.75200000000001"/>
    <n v="20.062799999999999"/>
    <n v="100.31399999999999"/>
  </r>
  <r>
    <x v="11"/>
    <n v="4.0000000001330742E-3"/>
    <n v="6.0000000001996109E-4"/>
    <n v="0"/>
  </r>
  <r>
    <x v="1"/>
    <n v="0"/>
    <n v="0"/>
    <n v="0"/>
  </r>
  <r>
    <x v="11"/>
    <n v="539.58000000000004"/>
    <n v="80.936999999999998"/>
    <n v="809.37"/>
  </r>
  <r>
    <x v="8"/>
    <n v="2.9999999938918709E-3"/>
    <n v="4.4999999908378063E-4"/>
    <n v="-5.0000000235716764E-4"/>
  </r>
  <r>
    <x v="1"/>
    <n v="-3.9999999999841118E-3"/>
    <n v="-5.9999999999761676E-4"/>
    <n v="-2.7004509739469993E-14"/>
  </r>
  <r>
    <x v="3"/>
    <n v="0"/>
    <n v="0"/>
    <n v="44481.523499999996"/>
  </r>
  <r>
    <x v="1"/>
    <n v="-4.0000000168667659E-3"/>
    <n v="-6.0000000253001488E-4"/>
    <n v="0"/>
  </r>
  <r>
    <x v="0"/>
    <n v="0"/>
    <n v="0"/>
    <n v="0"/>
  </r>
  <r>
    <x v="5"/>
    <n v="-6.0000000000552479E-2"/>
    <n v="-9.0000000000828723E-3"/>
    <n v="-4.0000000050357705E-3"/>
  </r>
  <r>
    <x v="0"/>
    <n v="1.0000000007326537E-2"/>
    <n v="1.5000000010989805E-3"/>
    <n v="3.4999999598180993E-3"/>
  </r>
  <r>
    <x v="7"/>
    <n v="484767.01"/>
    <n v="72715.051500000001"/>
    <n v="727150.5149999999"/>
  </r>
  <r>
    <x v="4"/>
    <n v="114350.77149999999"/>
    <n v="17152.615724999996"/>
    <n v="49007.4735"/>
  </r>
  <r>
    <x v="1"/>
    <n v="48129.498"/>
    <n v="7219.4246999999996"/>
    <n v="72194.246999999988"/>
  </r>
  <r>
    <x v="11"/>
    <n v="4.9999999999880574E-3"/>
    <n v="7.4999999999820859E-4"/>
    <n v="0"/>
  </r>
  <r>
    <x v="15"/>
    <n v="12928188.6"/>
    <n v="1939228.2899999998"/>
    <n v="6464094.2999999998"/>
  </r>
  <r>
    <x v="11"/>
    <n v="2.0000000000009333E-3"/>
    <n v="3.0000000000014E-4"/>
    <n v="-1.8038903704109542E-14"/>
  </r>
  <r>
    <x v="4"/>
    <n v="406008.33"/>
    <n v="60901.249499999998"/>
    <n v="203004.16500000001"/>
  </r>
  <r>
    <x v="4"/>
    <n v="-0.57000000062936695"/>
    <n v="-8.5500000094405046E-2"/>
    <n v="-4.99999986609816E-3"/>
  </r>
  <r>
    <x v="1"/>
    <n v="-1.9999999999997476E-3"/>
    <n v="-2.9999999999996214E-4"/>
    <n v="-2.0352608487428369E-14"/>
  </r>
  <r>
    <x v="17"/>
    <n v="0"/>
    <n v="0"/>
    <n v="40567.007999999994"/>
  </r>
  <r>
    <x v="4"/>
    <n v="441052.95500000002"/>
    <n v="66157.943249999997"/>
    <n v="189022.69500000001"/>
  </r>
  <r>
    <x v="0"/>
    <n v="2.0000000000032427E-3"/>
    <n v="3.000000000004864E-4"/>
    <n v="0"/>
  </r>
  <r>
    <x v="11"/>
    <n v="-3.9999999987876964E-3"/>
    <n v="-5.9999999981815441E-4"/>
    <n v="0"/>
  </r>
  <r>
    <x v="11"/>
    <n v="-4.0000000001240675E-3"/>
    <n v="-6.0000000001861006E-4"/>
    <n v="0"/>
  </r>
  <r>
    <x v="14"/>
    <n v="-3.0000000006068289E-3"/>
    <n v="-4.5000000009102429E-4"/>
    <n v="-6.4570598867774716E-13"/>
  </r>
  <r>
    <x v="6"/>
    <n v="384.41350000000006"/>
    <n v="57.662025000000007"/>
    <n v="1153.2405000000001"/>
  </r>
  <r>
    <x v="11"/>
    <n v="2018990.6"/>
    <n v="302848.59000000003"/>
    <n v="1514242.95"/>
  </r>
  <r>
    <x v="8"/>
    <n v="0"/>
    <n v="0"/>
    <n v="4.0000000192408885E-3"/>
  </r>
  <r>
    <x v="0"/>
    <n v="4.9999999967681287E-3"/>
    <n v="7.4999999951521929E-4"/>
    <n v="4.9999999267556154E-4"/>
  </r>
  <r>
    <x v="1"/>
    <n v="6721.7390000000005"/>
    <n v="1008.26085"/>
    <n v="20165.217000000001"/>
  </r>
  <r>
    <x v="1"/>
    <n v="-9.9999999981494904E-4"/>
    <n v="-1.4999999997224235E-4"/>
    <n v="0"/>
  </r>
  <r>
    <x v="1"/>
    <n v="4.7422175908362617E-11"/>
    <n v="7.1133263862543919E-12"/>
    <n v="3.5000000285194044E-3"/>
  </r>
  <r>
    <x v="0"/>
    <n v="14927.523000000001"/>
    <n v="2239.1284500000002"/>
    <n v="7463.7615000000005"/>
  </r>
  <r>
    <x v="10"/>
    <n v="223850.78700000001"/>
    <n v="111925.39350000001"/>
    <n v="373084.64500000002"/>
  </r>
  <r>
    <x v="7"/>
    <n v="87447.875"/>
    <n v="13117.18125"/>
    <n v="131171.8125"/>
  </r>
  <r>
    <x v="10"/>
    <n v="137690.38999999993"/>
    <n v="68845.194999999963"/>
    <n v="578299.64"/>
  </r>
  <r>
    <x v="11"/>
    <n v="-2.0000000000195773E-3"/>
    <n v="-3.0000000000293659E-4"/>
    <n v="-6.6474881155187398E-14"/>
  </r>
  <r>
    <x v="14"/>
    <n v="-3.9999999997495225E-3"/>
    <n v="-5.9999999996242833E-4"/>
    <n v="0"/>
  </r>
  <r>
    <x v="17"/>
    <n v="0"/>
    <n v="0"/>
    <n v="102136.425"/>
  </r>
  <r>
    <x v="4"/>
    <n v="4.3637843338828475E-11"/>
    <n v="6.5456765008242706E-12"/>
    <n v="-9.6003255345422639E-11"/>
  </r>
  <r>
    <x v="14"/>
    <n v="1.0000000000434368E-3"/>
    <n v="1.5000000000651553E-4"/>
    <n v="0"/>
  </r>
  <r>
    <x v="4"/>
    <n v="-4.9999999970374957E-3"/>
    <n v="-7.4999999955562436E-4"/>
    <n v="-8.499999976667125E-3"/>
  </r>
  <r>
    <x v="1"/>
    <n v="-2.0000000000079629E-3"/>
    <n v="-3.0000000000119444E-4"/>
    <n v="0"/>
  </r>
  <r>
    <x v="6"/>
    <n v="113.2"/>
    <n v="16.98"/>
    <n v="84.899999999999991"/>
  </r>
  <r>
    <x v="14"/>
    <n v="2051.2660000000001"/>
    <n v="307.68990000000002"/>
    <n v="879.11400000000003"/>
  </r>
  <r>
    <x v="7"/>
    <n v="1.9999999997501825E-3"/>
    <n v="2.9999999996252734E-4"/>
    <n v="0"/>
  </r>
  <r>
    <x v="0"/>
    <n v="8419.9049999999988"/>
    <n v="1262.9857499999998"/>
    <n v="4209.9524999999994"/>
  </r>
  <r>
    <x v="6"/>
    <n v="2.0000000001718591E-3"/>
    <n v="3.0000000002577883E-4"/>
    <n v="0"/>
  </r>
  <r>
    <x v="4"/>
    <n v="-4.0000000016123761E-3"/>
    <n v="-6.000000002418564E-4"/>
    <n v="-1.6627160759341563E-12"/>
  </r>
  <r>
    <x v="15"/>
    <n v="2381839.9499999997"/>
    <n v="357275.99249999993"/>
    <n v="1190919.9749999999"/>
  </r>
  <r>
    <x v="4"/>
    <n v="0"/>
    <n v="0"/>
    <n v="0"/>
  </r>
  <r>
    <x v="4"/>
    <n v="26488.076999999997"/>
    <n v="3973.2115499999995"/>
    <n v="11352.032999999999"/>
  </r>
  <r>
    <x v="11"/>
    <n v="-2.0000000000043421E-3"/>
    <n v="-3.0000000000065131E-4"/>
    <n v="-2.3485519085042481E-13"/>
  </r>
  <r>
    <x v="4"/>
    <n v="2.9999999998374556E-3"/>
    <n v="4.4999999997561834E-4"/>
    <n v="0"/>
  </r>
  <r>
    <x v="1"/>
    <n v="2.0000000000590067E-3"/>
    <n v="3.0000000000885097E-4"/>
    <n v="0"/>
  </r>
  <r>
    <x v="1"/>
    <n v="0"/>
    <n v="0"/>
    <n v="263563.33499999996"/>
  </r>
  <r>
    <x v="1"/>
    <n v="-1.999999999808768E-3"/>
    <n v="-2.9999999997131518E-4"/>
    <n v="0"/>
  </r>
  <r>
    <x v="10"/>
    <n v="-0.35000000000538856"/>
    <n v="-0.17500000000269428"/>
    <n v="2942229.0799999996"/>
  </r>
  <r>
    <x v="11"/>
    <n v="2.0000000083005491E-3"/>
    <n v="3.0000000124508235E-4"/>
    <n v="4.9999999607242614E-4"/>
  </r>
  <r>
    <x v="6"/>
    <n v="512.07000000000005"/>
    <n v="76.810500000000005"/>
    <n v="384.05249999999995"/>
  </r>
  <r>
    <x v="7"/>
    <n v="-1.0000000001134219E-3"/>
    <n v="-1.5000000001701329E-4"/>
    <n v="4.9999999936283261E-4"/>
  </r>
  <r>
    <x v="15"/>
    <n v="516317.9"/>
    <n v="77447.684999999998"/>
    <n v="1548953.7"/>
  </r>
  <r>
    <x v="0"/>
    <n v="1244.2460000000001"/>
    <n v="186.6369"/>
    <n v="933.18449999999984"/>
  </r>
  <r>
    <x v="11"/>
    <n v="1.9856088995240386E-12"/>
    <n v="2.9784133492860575E-13"/>
    <n v="0"/>
  </r>
  <r>
    <x v="11"/>
    <n v="3.9999999999984015E-3"/>
    <n v="5.9999999999976023E-4"/>
    <n v="0"/>
  </r>
  <r>
    <x v="11"/>
    <n v="78467.978000000003"/>
    <n v="11770.1967"/>
    <n v="58850.983500000002"/>
  </r>
  <r>
    <x v="1"/>
    <n v="6.4999999991461971E-2"/>
    <n v="9.7499999987192953E-3"/>
    <n v="-5.0000002861466967E-4"/>
  </r>
  <r>
    <x v="6"/>
    <n v="0"/>
    <n v="0"/>
    <n v="0"/>
  </r>
  <r>
    <x v="12"/>
    <n v="1539295.35"/>
    <n v="230894.30250000002"/>
    <n v="4617886.05"/>
  </r>
  <r>
    <x v="1"/>
    <n v="-3.9999999994065807E-3"/>
    <n v="-5.9999999991098706E-4"/>
    <n v="1.5640691519713814E-12"/>
  </r>
  <r>
    <x v="2"/>
    <n v="-9.9999999993388147E-4"/>
    <n v="0"/>
    <n v="0"/>
  </r>
  <r>
    <x v="11"/>
    <n v="0"/>
    <n v="0"/>
    <n v="0"/>
  </r>
  <r>
    <x v="10"/>
    <n v="5768.0710000000008"/>
    <n v="2884.0355000000004"/>
    <n v="24225.88"/>
  </r>
  <r>
    <x v="5"/>
    <n v="-1.999999999991885E-3"/>
    <n v="-2.9999999999878274E-4"/>
    <n v="0"/>
  </r>
  <r>
    <x v="10"/>
    <n v="363033.24"/>
    <n v="181516.62"/>
    <n v="1815166.2"/>
  </r>
  <r>
    <x v="7"/>
    <n v="9.9999999988759211E-4"/>
    <n v="1.499999999831388E-4"/>
    <n v="-1.3569198542562332E-12"/>
  </r>
  <r>
    <x v="10"/>
    <n v="0.22749999999999998"/>
    <n v="0.11374999999999999"/>
    <n v="0.32500000000000001"/>
  </r>
  <r>
    <x v="1"/>
    <n v="-1.0000000013275418E-3"/>
    <n v="-1.5000000019913128E-4"/>
    <n v="-7.1670963608383427E-12"/>
  </r>
  <r>
    <x v="5"/>
    <n v="-9.9999999988285176E-4"/>
    <n v="-1.4999999998242775E-4"/>
    <n v="0"/>
  </r>
  <r>
    <x v="6"/>
    <n v="0"/>
    <n v="0"/>
    <n v="-5.008957137953018E-13"/>
  </r>
  <r>
    <x v="11"/>
    <n v="-1.9999999995314677E-3"/>
    <n v="-2.9999999992972015E-4"/>
    <n v="0"/>
  </r>
  <r>
    <x v="6"/>
    <n v="420.10799999999995"/>
    <n v="63.016199999999991"/>
    <n v="210.05399999999997"/>
  </r>
  <r>
    <x v="12"/>
    <n v="6.9999999979114616E-2"/>
    <n v="1.0499999996867192E-2"/>
    <n v="692344.72649999999"/>
  </r>
  <r>
    <x v="6"/>
    <n v="266.78949999999998"/>
    <n v="40.018424999999993"/>
    <n v="-5.923816992492447E-14"/>
  </r>
  <r>
    <x v="11"/>
    <n v="2.0000000000272352E-3"/>
    <n v="3.0000000000408525E-4"/>
    <n v="0"/>
  </r>
  <r>
    <x v="6"/>
    <n v="1156.0319999999999"/>
    <n v="173.40479999999999"/>
    <n v="867.024"/>
  </r>
  <r>
    <x v="1"/>
    <n v="5.0000000007547176E-3"/>
    <n v="7.5000000011320764E-4"/>
    <n v="0"/>
  </r>
  <r>
    <x v="1"/>
    <n v="0"/>
    <n v="0"/>
    <n v="5.000000193354149E-4"/>
  </r>
  <r>
    <x v="7"/>
    <n v="0"/>
    <n v="0"/>
    <n v="0"/>
  </r>
  <r>
    <x v="14"/>
    <n v="3.1999999977085053E-2"/>
    <n v="4.7999999965627578E-3"/>
    <n v="-4.5000000210493277E-3"/>
  </r>
  <r>
    <x v="12"/>
    <n v="-1.4999999999710607E-3"/>
    <n v="-2.2499999999565909E-4"/>
    <n v="1134.8459999999998"/>
  </r>
  <r>
    <x v="1"/>
    <n v="121021.41499999999"/>
    <n v="18153.212249999997"/>
    <n v="363064.24499999994"/>
  </r>
  <r>
    <x v="0"/>
    <n v="1.9999999993291439E-3"/>
    <n v="2.9999999989937159E-4"/>
    <n v="-1.1366679819602154E-12"/>
  </r>
  <r>
    <x v="1"/>
    <n v="1274892.75"/>
    <n v="191233.91250000001"/>
    <n v="3824678.25"/>
  </r>
  <r>
    <x v="0"/>
    <n v="2.9999999915787255E-3"/>
    <n v="4.4999999873680883E-4"/>
    <n v="-5.0000001015540973E-4"/>
  </r>
  <r>
    <x v="3"/>
    <n v="0"/>
    <n v="0"/>
    <n v="92203.616999999998"/>
  </r>
  <r>
    <x v="10"/>
    <n v="25695.87"/>
    <n v="12847.934999999999"/>
    <n v="42826.45"/>
  </r>
  <r>
    <x v="6"/>
    <n v="1093.9059999999999"/>
    <n v="164.08589999999998"/>
    <n v="820.42949999999996"/>
  </r>
  <r>
    <x v="1"/>
    <n v="3.0000000000043551E-3"/>
    <n v="4.5000000000065322E-4"/>
    <n v="0"/>
  </r>
  <r>
    <x v="7"/>
    <n v="74584.254000000001"/>
    <n v="11187.6381"/>
    <n v="-4.9999999322080941E-4"/>
  </r>
  <r>
    <x v="6"/>
    <n v="231.20000000000002"/>
    <n v="34.68"/>
    <n v="346.8"/>
  </r>
  <r>
    <x v="11"/>
    <n v="559.85749999999996"/>
    <n v="83.978624999999994"/>
    <n v="1679.5725"/>
  </r>
  <r>
    <x v="10"/>
    <n v="0.34649999999999997"/>
    <n v="0.17324999999999999"/>
    <n v="0.495"/>
  </r>
  <r>
    <x v="11"/>
    <n v="-5.4999999977798857E-2"/>
    <n v="-8.2499999966698274E-3"/>
    <n v="-3.4999999864476863E-3"/>
  </r>
  <r>
    <x v="6"/>
    <n v="-1.9999999999173526E-3"/>
    <n v="-2.9999999998760288E-4"/>
    <n v="0"/>
  </r>
  <r>
    <x v="2"/>
    <n v="-5.0000000046696068E-4"/>
    <n v="0"/>
    <n v="0"/>
  </r>
  <r>
    <x v="7"/>
    <n v="0.30999999976778464"/>
    <n v="4.6499999965167696E-2"/>
    <n v="2.9999999840600214E-2"/>
  </r>
  <r>
    <x v="4"/>
    <n v="-1.9999999999171791E-3"/>
    <n v="-2.9999999998757686E-4"/>
    <n v="0"/>
  </r>
  <r>
    <x v="10"/>
    <n v="135263.1"/>
    <n v="67631.55"/>
    <n v="676315.5"/>
  </r>
  <r>
    <x v="6"/>
    <n v="13776.428"/>
    <n v="2066.4641999999999"/>
    <n v="10332.321"/>
  </r>
  <r>
    <x v="11"/>
    <n v="191485.94999999998"/>
    <n v="28722.892499999998"/>
    <n v="1.050000000440759E-2"/>
  </r>
  <r>
    <x v="0"/>
    <n v="2.9999999999895267E-3"/>
    <n v="4.4999999999842898E-4"/>
    <n v="0"/>
  </r>
  <r>
    <x v="4"/>
    <n v="4962.6570000000002"/>
    <n v="744.39855"/>
    <n v="2126.8530000000001"/>
  </r>
  <r>
    <x v="10"/>
    <n v="0.22399999999999998"/>
    <n v="0.11199999999999999"/>
    <n v="0.32"/>
  </r>
  <r>
    <x v="1"/>
    <n v="994765.55"/>
    <n v="149214.83249999999"/>
    <n v="2984296.65"/>
  </r>
  <r>
    <x v="14"/>
    <n v="-1.0000000000431576E-3"/>
    <n v="-1.5000000000647362E-4"/>
    <n v="0"/>
  </r>
  <r>
    <x v="7"/>
    <n v="26791.165999999965"/>
    <n v="4018.6748999999945"/>
    <n v="-4.4999999995519397E-3"/>
  </r>
  <r>
    <x v="8"/>
    <n v="405829.11"/>
    <n v="60874.366499999996"/>
    <n v="202914.55499999999"/>
  </r>
  <r>
    <x v="11"/>
    <n v="1.0000000036028672E-3"/>
    <n v="1.5000000054043007E-4"/>
    <n v="-6.1599386702582135E-12"/>
  </r>
  <r>
    <x v="11"/>
    <n v="4.5000000009488193E-2"/>
    <n v="6.7500000014232286E-3"/>
    <n v="1.0499999902860994E-2"/>
  </r>
  <r>
    <x v="6"/>
    <n v="-1.9101965842427403E-11"/>
    <n v="-2.8652948763641103E-12"/>
    <n v="2.9999999987251791E-3"/>
  </r>
  <r>
    <x v="14"/>
    <n v="6301.2109999999993"/>
    <n v="945.18164999999988"/>
    <n v="2700.5189999999998"/>
  </r>
  <r>
    <x v="10"/>
    <n v="0.48999999999999994"/>
    <n v="0.24499999999999997"/>
    <n v="0.7"/>
  </r>
  <r>
    <x v="5"/>
    <n v="9.9999999973142363E-4"/>
    <n v="1.4999999995971353E-4"/>
    <n v="0"/>
  </r>
  <r>
    <x v="1"/>
    <n v="2357.509"/>
    <n v="353.62635"/>
    <n v="3536.2635"/>
  </r>
  <r>
    <x v="18"/>
    <n v="-1.500000005565243E-3"/>
    <n v="-2.2500000083478644E-4"/>
    <n v="4.9999999399976032E-4"/>
  </r>
  <r>
    <x v="1"/>
    <n v="2.9917521238154167E-11"/>
    <n v="4.4876281857231249E-12"/>
    <n v="-1.0000000044811709E-3"/>
  </r>
  <r>
    <x v="1"/>
    <n v="9.9999999894755478E-4"/>
    <n v="1.4999999984213321E-4"/>
    <n v="-5.3100573937925328E-12"/>
  </r>
  <r>
    <x v="10"/>
    <n v="-1.0000000015642085E-2"/>
    <n v="-5.0000000078210425E-3"/>
    <n v="461959.9549999999"/>
  </r>
  <r>
    <x v="2"/>
    <n v="-2.0000000004477278E-3"/>
    <n v="0"/>
    <n v="0"/>
  </r>
  <r>
    <x v="5"/>
    <n v="135.108"/>
    <n v="20.266200000000001"/>
    <n v="101.33099999999999"/>
  </r>
  <r>
    <x v="6"/>
    <n v="2.0000000009228599E-3"/>
    <n v="3.0000000013842896E-4"/>
    <n v="0"/>
  </r>
  <r>
    <x v="1"/>
    <n v="-3.999999999958731E-3"/>
    <n v="-5.9999999999380959E-4"/>
    <n v="0"/>
  </r>
  <r>
    <x v="6"/>
    <n v="3.9999999902863518E-3"/>
    <n v="5.9999999854295279E-4"/>
    <n v="-5.000000045742609E-4"/>
  </r>
  <r>
    <x v="11"/>
    <n v="0"/>
    <n v="0"/>
    <n v="2.4292234890310738E-14"/>
  </r>
  <r>
    <x v="2"/>
    <n v="-3.5000000013307828E-3"/>
    <n v="0"/>
    <n v="0"/>
  </r>
  <r>
    <x v="4"/>
    <n v="7.0000000016436456E-2"/>
    <n v="1.0500000002465468E-2"/>
    <n v="4.6999999991374476E-2"/>
  </r>
  <r>
    <x v="1"/>
    <n v="-3.9999999999425963E-3"/>
    <n v="-5.9999999999138943E-4"/>
    <n v="0"/>
  </r>
  <r>
    <x v="4"/>
    <n v="-1.0000000116713037E-2"/>
    <n v="-1.5000000175069556E-3"/>
    <n v="-7.9999999482652014E-3"/>
  </r>
  <r>
    <x v="1"/>
    <n v="5.2469821543166263E-11"/>
    <n v="7.8704732314749391E-12"/>
    <n v="-3.3500000004729476E-2"/>
  </r>
  <r>
    <x v="9"/>
    <n v="38.995000000000005"/>
    <n v="0"/>
    <n v="0"/>
  </r>
  <r>
    <x v="11"/>
    <n v="4.9999999998295436E-3"/>
    <n v="7.4999999997443149E-4"/>
    <n v="0"/>
  </r>
  <r>
    <x v="8"/>
    <n v="-4.0000000018690111E-3"/>
    <n v="-6.0000000028035164E-4"/>
    <n v="0"/>
  </r>
  <r>
    <x v="6"/>
    <n v="-3.0000000000030978E-3"/>
    <n v="-4.5000000000046468E-4"/>
    <n v="-4.614170157068997E-14"/>
  </r>
  <r>
    <x v="2"/>
    <n v="1.9999999970130933E-3"/>
    <n v="0"/>
    <n v="0"/>
  </r>
  <r>
    <x v="4"/>
    <n v="7.0000000025012096E-2"/>
    <n v="1.0500000003751814E-2"/>
    <n v="-2.95000000281361E-2"/>
  </r>
  <r>
    <x v="1"/>
    <n v="9507.7810000000009"/>
    <n v="1426.16715"/>
    <n v="28523.342999999997"/>
  </r>
  <r>
    <x v="0"/>
    <n v="9.9999999919297717E-4"/>
    <n v="1.4999999987894656E-4"/>
    <n v="0"/>
  </r>
  <r>
    <x v="4"/>
    <n v="-6.0000000000223581E-3"/>
    <n v="-9.0000000000335363E-4"/>
    <n v="0"/>
  </r>
  <r>
    <x v="7"/>
    <n v="1.0000000040625272E-3"/>
    <n v="1.5000000060937907E-4"/>
    <n v="5.0000000707424994E-4"/>
  </r>
  <r>
    <x v="15"/>
    <n v="13381242.6"/>
    <n v="2007186.39"/>
    <n v="6690621.2999999998"/>
  </r>
  <r>
    <x v="11"/>
    <n v="2011.1040000000003"/>
    <n v="301.66560000000004"/>
    <n v="1508.328"/>
  </r>
  <r>
    <x v="10"/>
    <n v="-6.0000000106216027E-3"/>
    <n v="-3.0000000053108013E-3"/>
    <n v="278743.36500000005"/>
  </r>
  <r>
    <x v="2"/>
    <n v="1874.9570000000001"/>
    <n v="0"/>
    <n v="0"/>
  </r>
  <r>
    <x v="1"/>
    <n v="2309.826"/>
    <n v="346.47390000000001"/>
    <n v="3464.7389999999996"/>
  </r>
  <r>
    <x v="11"/>
    <n v="-3.9999999975641664E-3"/>
    <n v="-5.999999996346249E-4"/>
    <n v="-5.4968973817182125E-12"/>
  </r>
  <r>
    <x v="1"/>
    <n v="-3.999999999773538E-3"/>
    <n v="-5.999999999660307E-4"/>
    <n v="-2.687329803130467E-12"/>
  </r>
  <r>
    <x v="6"/>
    <n v="204.827"/>
    <n v="30.724049999999998"/>
    <n v="307.2405"/>
  </r>
  <r>
    <x v="11"/>
    <n v="348.726"/>
    <n v="52.308900000000001"/>
    <n v="174.363"/>
  </r>
  <r>
    <x v="1"/>
    <n v="2.0000000001271761E-3"/>
    <n v="3.000000000190764E-4"/>
    <n v="0"/>
  </r>
  <r>
    <x v="6"/>
    <n v="-1.9999999957279681E-3"/>
    <n v="-2.9999999935919518E-4"/>
    <n v="-4.9999999505285695E-4"/>
  </r>
  <r>
    <x v="2"/>
    <n v="0"/>
    <n v="0"/>
    <n v="0"/>
  </r>
  <r>
    <x v="10"/>
    <n v="153154.8235"/>
    <n v="76577.411749999999"/>
    <n v="218792.60500000001"/>
  </r>
  <r>
    <x v="6"/>
    <n v="127.74200000000002"/>
    <n v="19.161300000000001"/>
    <n v="95.8065"/>
  </r>
  <r>
    <x v="0"/>
    <n v="-5.00000000120267E-3"/>
    <n v="-7.5000000018040052E-4"/>
    <n v="4.9999999846472994E-4"/>
  </r>
  <r>
    <x v="6"/>
    <n v="-1.9999999990395409E-3"/>
    <n v="-2.9999999985593113E-4"/>
    <n v="0"/>
  </r>
  <r>
    <x v="6"/>
    <n v="3.9999999994095817E-3"/>
    <n v="5.9999999991143722E-4"/>
    <n v="0"/>
  </r>
  <r>
    <x v="8"/>
    <n v="-1.0000000224553435E-2"/>
    <n v="-1.5000000336830152E-3"/>
    <n v="9.9999998418021253E-3"/>
  </r>
  <r>
    <x v="6"/>
    <n v="2.1226076452052212E-14"/>
    <n v="3.1839114678078315E-15"/>
    <n v="0"/>
  </r>
  <r>
    <x v="7"/>
    <n v="1.0000000017286238E-3"/>
    <n v="1.5000000025929355E-4"/>
    <n v="4.999999987510878E-4"/>
  </r>
  <r>
    <x v="7"/>
    <n v="5.0000000001945329E-3"/>
    <n v="7.5000000002917991E-4"/>
    <n v="0"/>
  </r>
  <r>
    <x v="1"/>
    <n v="2.0000000005146916E-3"/>
    <n v="3.0000000007720373E-4"/>
    <n v="4.9999999910176507E-4"/>
  </r>
  <r>
    <x v="0"/>
    <n v="0"/>
    <n v="0"/>
    <n v="5860658.5499999998"/>
  </r>
  <r>
    <x v="11"/>
    <n v="3.9999999874314697E-3"/>
    <n v="5.9999999811472047E-4"/>
    <n v="9.9999999540147056E-4"/>
  </r>
  <r>
    <x v="1"/>
    <n v="22.996000000000002"/>
    <n v="3.4494000000000002"/>
    <n v="68.988"/>
  </r>
  <r>
    <x v="5"/>
    <n v="-9.9999999998421144E-4"/>
    <n v="-1.4999999999763171E-4"/>
    <n v="-7.6846584651235605E-14"/>
  </r>
  <r>
    <x v="1"/>
    <n v="1307.972"/>
    <n v="196.19579999999999"/>
    <n v="980.97899999999993"/>
  </r>
  <r>
    <x v="9"/>
    <n v="-2.9999999999975762E-3"/>
    <n v="0"/>
    <n v="0"/>
  </r>
  <r>
    <x v="0"/>
    <n v="0"/>
    <n v="0"/>
    <n v="0"/>
  </r>
  <r>
    <x v="11"/>
    <n v="-3.9999999997664109E-3"/>
    <n v="-5.9999999996496157E-4"/>
    <n v="-1.3624645855969675E-12"/>
  </r>
  <r>
    <x v="18"/>
    <n v="-3.9999999990195786E-3"/>
    <n v="-5.9999999985293681E-4"/>
    <n v="-1.7961993004078634E-12"/>
  </r>
  <r>
    <x v="11"/>
    <n v="-2.0000000036139156E-3"/>
    <n v="-3.0000000054208734E-4"/>
    <n v="-5.0000000595197829E-4"/>
  </r>
  <r>
    <x v="4"/>
    <n v="2.9999999999082614E-3"/>
    <n v="4.4999999998623919E-4"/>
    <n v="0"/>
  </r>
  <r>
    <x v="6"/>
    <n v="0"/>
    <n v="0"/>
    <n v="-2.8152480346932406E-14"/>
  </r>
  <r>
    <x v="6"/>
    <n v="76138.281999999992"/>
    <n v="11420.742299999998"/>
    <n v="57103.711499999998"/>
  </r>
  <r>
    <x v="2"/>
    <n v="-3.0373320525356461E-11"/>
    <n v="0"/>
    <n v="0"/>
  </r>
  <r>
    <x v="11"/>
    <n v="103263.558"/>
    <n v="15489.5337"/>
    <n v="77447.6685"/>
  </r>
  <r>
    <x v="5"/>
    <n v="3701.4720000000002"/>
    <n v="555.22080000000005"/>
    <n v="2776.1039999999998"/>
  </r>
  <r>
    <x v="7"/>
    <n v="-9.9999999984654313E-4"/>
    <n v="-1.4999999997698145E-4"/>
    <n v="0"/>
  </r>
  <r>
    <x v="6"/>
    <n v="-3.0000000001384384E-3"/>
    <n v="-4.5000000002076571E-4"/>
    <n v="-7.3712036474660174E-13"/>
  </r>
  <r>
    <x v="0"/>
    <n v="200428.818"/>
    <n v="30064.322699999997"/>
    <n v="100214.409"/>
  </r>
  <r>
    <x v="6"/>
    <n v="9.9999999988729157E-4"/>
    <n v="1.4999999998309372E-4"/>
    <n v="-2.4379220864290116E-13"/>
  </r>
  <r>
    <x v="2"/>
    <n v="69154.917999999991"/>
    <n v="0"/>
    <n v="0"/>
  </r>
  <r>
    <x v="18"/>
    <n v="-1.5000000070977653E-3"/>
    <n v="-2.2500000106466479E-4"/>
    <n v="0"/>
  </r>
  <r>
    <x v="2"/>
    <n v="-2.0000000001961027E-3"/>
    <n v="0"/>
    <n v="0"/>
  </r>
  <r>
    <x v="2"/>
    <n v="7122.7449999999999"/>
    <n v="0"/>
    <n v="0"/>
  </r>
  <r>
    <x v="4"/>
    <n v="4.0000000000625117E-3"/>
    <n v="6.0000000000937678E-4"/>
    <n v="-1.9888646285437515E-13"/>
  </r>
  <r>
    <x v="4"/>
    <n v="-3.9999999999122578E-3"/>
    <n v="-5.999999999868386E-4"/>
    <n v="0"/>
  </r>
  <r>
    <x v="8"/>
    <n v="4.4999999963363192E-3"/>
    <n v="6.7499999945044788E-4"/>
    <n v="5.000000008330268E-4"/>
  </r>
  <r>
    <x v="7"/>
    <n v="13013.144"/>
    <n v="1951.9715999999999"/>
    <n v="19519.716"/>
  </r>
  <r>
    <x v="10"/>
    <n v="-0.3000000000006614"/>
    <n v="-0.1500000000003307"/>
    <n v="5643688.1500000013"/>
  </r>
  <r>
    <x v="10"/>
    <n v="1416.6569999999999"/>
    <n v="708.32849999999996"/>
    <n v="5949.9684999999999"/>
  </r>
  <r>
    <x v="1"/>
    <n v="2368.3890000000001"/>
    <n v="355.25835000000001"/>
    <n v="7105.1669999999995"/>
  </r>
  <r>
    <x v="7"/>
    <n v="-7.5000000004916731E-2"/>
    <n v="-1.1250000000737509E-2"/>
    <n v="3.4999999522259831E-3"/>
  </r>
  <r>
    <x v="4"/>
    <n v="0"/>
    <n v="0"/>
    <n v="-3.0000001396197381E-3"/>
  </r>
  <r>
    <x v="0"/>
    <n v="160.5975"/>
    <n v="24.089624999999998"/>
    <n v="481.79249999999996"/>
  </r>
  <r>
    <x v="6"/>
    <n v="2.0000000000331055E-3"/>
    <n v="3.0000000000496584E-4"/>
    <n v="0"/>
  </r>
  <r>
    <x v="8"/>
    <n v="5.9999999907097382E-2"/>
    <n v="8.9999999860646065E-3"/>
    <n v="5.000000237644828E-4"/>
  </r>
  <r>
    <x v="11"/>
    <n v="7561.4304999999995"/>
    <n v="1134.214575"/>
    <n v="22684.291499999996"/>
  </r>
  <r>
    <x v="8"/>
    <n v="33307.673999999999"/>
    <n v="4996.1511"/>
    <n v="16653.837"/>
  </r>
  <r>
    <x v="13"/>
    <n v="12.5975"/>
    <n v="0"/>
    <n v="0"/>
  </r>
  <r>
    <x v="11"/>
    <n v="-3.9999999999832721E-3"/>
    <n v="-5.9999999999749078E-4"/>
    <n v="-2.7587376827398201E-14"/>
  </r>
  <r>
    <x v="1"/>
    <n v="4272.4655000000002"/>
    <n v="640.86982499999999"/>
    <n v="12817.396499999999"/>
  </r>
  <r>
    <x v="15"/>
    <n v="1034754.1499999999"/>
    <n v="155213.12249999997"/>
    <n v="517377.07499999995"/>
  </r>
  <r>
    <x v="14"/>
    <n v="4.0000000076187009E-3"/>
    <n v="6.0000000114280509E-4"/>
    <n v="-1.0000000075037372E-3"/>
  </r>
  <r>
    <x v="11"/>
    <n v="-3.999999999985542E-3"/>
    <n v="-5.9999999999783133E-4"/>
    <n v="0"/>
  </r>
  <r>
    <x v="12"/>
    <n v="-4.4999999972457502E-2"/>
    <n v="-6.749999995868625E-3"/>
    <n v="795618.01350000012"/>
  </r>
  <r>
    <x v="0"/>
    <n v="0"/>
    <n v="0"/>
    <n v="190.69799999999998"/>
  </r>
  <r>
    <x v="0"/>
    <n v="25227.644999999997"/>
    <n v="3784.1467499999994"/>
    <n v="12613.822499999998"/>
  </r>
  <r>
    <x v="1"/>
    <n v="8827.2369999999992"/>
    <n v="1324.0855499999998"/>
    <n v="13240.8555"/>
  </r>
  <r>
    <x v="6"/>
    <n v="2.1920756876347981E-12"/>
    <n v="3.2881135314521969E-13"/>
    <n v="0"/>
  </r>
  <r>
    <x v="4"/>
    <n v="73648.324999999997"/>
    <n v="11047.248749999999"/>
    <n v="0"/>
  </r>
  <r>
    <x v="18"/>
    <n v="2.4999999957073082E-2"/>
    <n v="3.7499999935609622E-3"/>
    <n v="-1.0000000051928937E-2"/>
  </r>
  <r>
    <x v="1"/>
    <n v="0"/>
    <n v="0"/>
    <n v="0"/>
  </r>
  <r>
    <x v="1"/>
    <n v="1.999999999870136E-3"/>
    <n v="2.9999999998052038E-4"/>
    <n v="-6.5091210199597066E-13"/>
  </r>
  <r>
    <x v="8"/>
    <n v="3.0000000001553164E-3"/>
    <n v="4.5000000002329743E-4"/>
    <n v="0"/>
  </r>
  <r>
    <x v="4"/>
    <n v="4.0000000002159176E-3"/>
    <n v="6.0000000003238767E-4"/>
    <n v="-2.131694820661778E-13"/>
  </r>
  <r>
    <x v="11"/>
    <n v="2.5000000004632944E-3"/>
    <n v="3.7500000006949417E-4"/>
    <n v="-5.9274624097938044E-12"/>
  </r>
  <r>
    <x v="1"/>
    <n v="4.0000000000241544E-3"/>
    <n v="6.0000000000362313E-4"/>
    <n v="0"/>
  </r>
  <r>
    <x v="1"/>
    <n v="-3.9999999980245256E-3"/>
    <n v="-5.9999999970367882E-4"/>
    <n v="0"/>
  </r>
  <r>
    <x v="11"/>
    <n v="0"/>
    <n v="0"/>
    <n v="-1.9999999909098352E-3"/>
  </r>
  <r>
    <x v="1"/>
    <n v="3.0000000000411694E-3"/>
    <n v="4.5000000000617539E-4"/>
    <n v="0"/>
  </r>
  <r>
    <x v="11"/>
    <n v="2.4999999991367418E-3"/>
    <n v="3.7499999987051125E-4"/>
    <n v="4.99999999289652E-4"/>
  </r>
  <r>
    <x v="8"/>
    <n v="-0.10499999989425535"/>
    <n v="-1.5749999984138303E-2"/>
    <n v="5.0000000450124184E-3"/>
  </r>
  <r>
    <x v="10"/>
    <n v="0.50049999999999994"/>
    <n v="0.25024999999999997"/>
    <n v="0.71499999999999997"/>
  </r>
  <r>
    <x v="0"/>
    <n v="9.999999999274927E-4"/>
    <n v="1.4999999998912389E-4"/>
    <n v="0"/>
  </r>
  <r>
    <x v="6"/>
    <n v="38791.770000000011"/>
    <n v="5818.7655000000013"/>
    <n v="-4.999999966502403E-4"/>
  </r>
  <r>
    <x v="7"/>
    <n v="-9.9999999971554288E-4"/>
    <n v="-1.4999999995733143E-4"/>
    <n v="4.9999999872018261E-4"/>
  </r>
  <r>
    <x v="6"/>
    <n v="4289.8249999999989"/>
    <n v="643.47374999999977"/>
    <n v="-5.2389287352738733E-13"/>
  </r>
  <r>
    <x v="2"/>
    <n v="159009.97000000003"/>
    <n v="0"/>
    <n v="0"/>
  </r>
  <r>
    <x v="11"/>
    <n v="7.1130079604131429E-11"/>
    <n v="1.0669511940619713E-11"/>
    <n v="6.0000000398074968E-3"/>
  </r>
  <r>
    <x v="11"/>
    <n v="1956.634"/>
    <n v="293.49509999999998"/>
    <n v="1467.4755"/>
  </r>
  <r>
    <x v="1"/>
    <n v="-2.9999999999870486E-3"/>
    <n v="-4.4999999999805726E-4"/>
    <n v="0"/>
  </r>
  <r>
    <x v="1"/>
    <n v="-1.9999999998815592E-3"/>
    <n v="-2.9999999998223386E-4"/>
    <n v="0"/>
  </r>
  <r>
    <x v="8"/>
    <n v="132544.88399999999"/>
    <n v="19881.732599999999"/>
    <n v="66272.441999999995"/>
  </r>
  <r>
    <x v="7"/>
    <n v="-1.0000000116050466E-2"/>
    <n v="-1.50000001740757E-3"/>
    <n v="-4.0000000686377666E-3"/>
  </r>
  <r>
    <x v="14"/>
    <n v="31745.746000000003"/>
    <n v="4761.8618999999999"/>
    <n v="23809.309499999999"/>
  </r>
  <r>
    <x v="9"/>
    <n v="5.9999999999218014E-3"/>
    <n v="0"/>
    <n v="0"/>
  </r>
  <r>
    <x v="1"/>
    <n v="42311.537000000004"/>
    <n v="6346.7305500000002"/>
    <n v="63467.305499999995"/>
  </r>
  <r>
    <x v="11"/>
    <n v="133751.32"/>
    <n v="20062.698"/>
    <n v="401253.95999999996"/>
  </r>
  <r>
    <x v="11"/>
    <n v="1.0000000000622467E-3"/>
    <n v="1.50000000009337E-4"/>
    <n v="0"/>
  </r>
  <r>
    <x v="7"/>
    <n v="1.0000000000040907E-3"/>
    <n v="1.5000000000061359E-4"/>
    <n v="0"/>
  </r>
  <r>
    <x v="1"/>
    <n v="0"/>
    <n v="0"/>
    <n v="-9.0000000470919061E-3"/>
  </r>
  <r>
    <x v="10"/>
    <n v="-2.0000000028143394E-2"/>
    <n v="-1.0000000014071697E-2"/>
    <n v="491377.65499999997"/>
  </r>
  <r>
    <x v="1"/>
    <n v="-9.9999999850728543E-4"/>
    <n v="-1.499999997760928E-4"/>
    <n v="-5.0000000005357987E-4"/>
  </r>
  <r>
    <x v="13"/>
    <n v="-4.0000000004001991E-3"/>
    <n v="0"/>
    <n v="0"/>
  </r>
  <r>
    <x v="11"/>
    <n v="0"/>
    <n v="0"/>
    <n v="1134.4679999999998"/>
  </r>
  <r>
    <x v="8"/>
    <n v="-2.0000000016312039E-3"/>
    <n v="-3.0000000024468055E-4"/>
    <n v="-4.9999999607613596E-4"/>
  </r>
  <r>
    <x v="18"/>
    <n v="9.99999995398595E-3"/>
    <n v="1.4999999930978925E-3"/>
    <n v="7.5000000047194954E-3"/>
  </r>
  <r>
    <x v="13"/>
    <n v="399.09899999999999"/>
    <n v="0"/>
    <n v="0"/>
  </r>
  <r>
    <x v="11"/>
    <n v="3.9999999986420915E-3"/>
    <n v="5.999999997963137E-4"/>
    <n v="0"/>
  </r>
  <r>
    <x v="6"/>
    <n v="41180000"/>
    <n v="6177000"/>
    <n v="30885000"/>
  </r>
  <r>
    <x v="18"/>
    <n v="3.4999999999965527E-3"/>
    <n v="5.2499999999948291E-4"/>
    <n v="-1.1499579066764909E-13"/>
  </r>
  <r>
    <x v="11"/>
    <n v="61969.369999999995"/>
    <n v="9295.4054999999989"/>
    <n v="185908.11"/>
  </r>
  <r>
    <x v="11"/>
    <n v="45753.607000000004"/>
    <n v="6863.0410500000007"/>
    <n v="137260.821"/>
  </r>
  <r>
    <x v="12"/>
    <n v="-4.9999999957176669E-3"/>
    <n v="-7.4999999935765002E-4"/>
    <n v="196613.66099999999"/>
  </r>
  <r>
    <x v="6"/>
    <n v="4.0000000011616559E-3"/>
    <n v="6.0000000017424837E-4"/>
    <n v="0"/>
  </r>
  <r>
    <x v="5"/>
    <n v="3.4999999997660839E-3"/>
    <n v="5.2499999996491258E-4"/>
    <n v="0"/>
  </r>
  <r>
    <x v="0"/>
    <n v="2.0121765365033185E-12"/>
    <n v="3.0182648047549775E-13"/>
    <n v="0"/>
  </r>
  <r>
    <x v="11"/>
    <n v="34260.639500000005"/>
    <n v="5139.0959250000005"/>
    <n v="102781.9185"/>
  </r>
  <r>
    <x v="13"/>
    <n v="738.35399999999993"/>
    <n v="0"/>
    <n v="0"/>
  </r>
  <r>
    <x v="9"/>
    <n v="5.9999999936160717E-2"/>
    <n v="0"/>
    <n v="0"/>
  </r>
  <r>
    <x v="10"/>
    <n v="5.000000001004104E-3"/>
    <n v="2.500000000502052E-3"/>
    <n v="1793544.0999999994"/>
  </r>
  <r>
    <x v="0"/>
    <n v="0"/>
    <n v="0"/>
    <n v="0"/>
  </r>
  <r>
    <x v="11"/>
    <n v="-5.0000000023390024E-3"/>
    <n v="-7.5000000035085033E-4"/>
    <n v="-5.0000000150843293E-4"/>
  </r>
  <r>
    <x v="8"/>
    <n v="3887.9714999999997"/>
    <n v="583.19572499999992"/>
    <n v="1666.2735"/>
  </r>
  <r>
    <x v="6"/>
    <n v="-1.9999999988102621E-3"/>
    <n v="-2.9999999982153932E-4"/>
    <n v="0"/>
  </r>
  <r>
    <x v="1"/>
    <n v="1950.173"/>
    <n v="292.52594999999997"/>
    <n v="5850.5189999999993"/>
  </r>
  <r>
    <x v="1"/>
    <n v="1136.4880000000001"/>
    <n v="170.47319999999999"/>
    <n v="3409.4639999999995"/>
  </r>
  <r>
    <x v="10"/>
    <n v="0"/>
    <n v="0"/>
    <n v="1478901.27"/>
  </r>
  <r>
    <x v="10"/>
    <n v="33343.745000000003"/>
    <n v="16671.872500000001"/>
    <n v="166718.72500000001"/>
  </r>
  <r>
    <x v="8"/>
    <n v="-2.0000000196944076E-3"/>
    <n v="-3.0000000295416114E-4"/>
    <n v="4.0000000019018173E-3"/>
  </r>
  <r>
    <x v="0"/>
    <n v="0"/>
    <n v="0"/>
    <n v="7773.4364999999998"/>
  </r>
  <r>
    <x v="11"/>
    <n v="-5.0000000000638978E-3"/>
    <n v="-7.5000000000958469E-4"/>
    <n v="-3.7545938580407774E-13"/>
  </r>
  <r>
    <x v="11"/>
    <n v="-9.999999992398134E-4"/>
    <n v="-1.49999999885972E-4"/>
    <n v="0"/>
  </r>
  <r>
    <x v="4"/>
    <n v="5.5000000007250204E-3"/>
    <n v="8.2500000010875306E-4"/>
    <n v="9337.26"/>
  </r>
  <r>
    <x v="6"/>
    <n v="3.9999999964893847E-3"/>
    <n v="5.9999999947340772E-4"/>
    <n v="1.000000002475873E-3"/>
  </r>
  <r>
    <x v="1"/>
    <n v="2.0000000006143125E-3"/>
    <n v="3.0000000009214686E-4"/>
    <n v="4.999999938239397E-4"/>
  </r>
  <r>
    <x v="4"/>
    <n v="2.4999999986999506E-3"/>
    <n v="3.7499999980499259E-4"/>
    <n v="0"/>
  </r>
  <r>
    <x v="0"/>
    <n v="2.9999999919509564E-3"/>
    <n v="4.4999999879264345E-4"/>
    <n v="7.6899536738395121E-12"/>
  </r>
  <r>
    <x v="7"/>
    <n v="3.0000000027526307E-3"/>
    <n v="4.5000000041289459E-4"/>
    <n v="0"/>
  </r>
  <r>
    <x v="8"/>
    <n v="3.0000000000000851E-3"/>
    <n v="4.5000000000001273E-4"/>
    <n v="-6.4290239798481251E-15"/>
  </r>
  <r>
    <x v="11"/>
    <n v="382.62"/>
    <n v="57.393000000000001"/>
    <n v="286.96499999999997"/>
  </r>
  <r>
    <x v="11"/>
    <n v="1691.598"/>
    <n v="253.73969999999997"/>
    <n v="845.79899999999998"/>
  </r>
  <r>
    <x v="7"/>
    <n v="26714.113000000001"/>
    <n v="4007.1169500000001"/>
    <n v="80142.338999999993"/>
  </r>
  <r>
    <x v="2"/>
    <n v="-9.9999999999871979E-4"/>
    <n v="0"/>
    <n v="0"/>
  </r>
  <r>
    <x v="1"/>
    <n v="4.9999999989225503E-3"/>
    <n v="7.4999999983838255E-4"/>
    <n v="-5.0000000355748808E-4"/>
  </r>
  <r>
    <x v="0"/>
    <n v="4.0000000000420784E-3"/>
    <n v="6.0000000000631174E-4"/>
    <n v="4.9999999800226372E-4"/>
  </r>
  <r>
    <x v="11"/>
    <n v="2.4511365159796128E-12"/>
    <n v="3.6767047739694193E-13"/>
    <n v="0"/>
  </r>
  <r>
    <x v="9"/>
    <n v="0"/>
    <n v="0"/>
    <n v="0"/>
  </r>
  <r>
    <x v="11"/>
    <n v="-2.4999999990735287E-2"/>
    <n v="-3.7499999986102929E-3"/>
    <n v="9.9999995850502113E-4"/>
  </r>
  <r>
    <x v="8"/>
    <n v="2.0000000001507957E-3"/>
    <n v="3.0000000002261936E-4"/>
    <n v="-3.3056585246882262E-13"/>
  </r>
  <r>
    <x v="1"/>
    <n v="1.0000000047262021E-2"/>
    <n v="1.5000000070893031E-3"/>
    <n v="6.5000000185761889E-3"/>
  </r>
  <r>
    <x v="19"/>
    <n v="1222924.3"/>
    <n v="183438.64499999999"/>
    <n v="0"/>
  </r>
  <r>
    <x v="5"/>
    <n v="3.4999999996041206E-3"/>
    <n v="5.2499999994061811E-4"/>
    <n v="0"/>
  </r>
  <r>
    <x v="11"/>
    <n v="4.0000000038494018E-3"/>
    <n v="6.0000000057741025E-4"/>
    <n v="0"/>
  </r>
  <r>
    <x v="11"/>
    <n v="2106.279"/>
    <n v="315.94184999999999"/>
    <n v="1053.1395"/>
  </r>
  <r>
    <x v="2"/>
    <n v="3.0000000000383058E-3"/>
    <n v="0"/>
    <n v="0"/>
  </r>
  <r>
    <x v="11"/>
    <n v="4.0000000004077286E-3"/>
    <n v="6.0000000006115925E-4"/>
    <n v="0"/>
  </r>
  <r>
    <x v="3"/>
    <n v="0"/>
    <n v="0"/>
    <n v="581921.69999999995"/>
  </r>
  <r>
    <x v="4"/>
    <n v="674.77050000000008"/>
    <n v="101.21557500000002"/>
    <n v="2024.3114999999998"/>
  </r>
  <r>
    <x v="10"/>
    <n v="2.9999999999220368E-3"/>
    <n v="1.4999999999610184E-3"/>
    <n v="66332.815000000002"/>
  </r>
  <r>
    <x v="11"/>
    <n v="4.0000000013531113E-3"/>
    <n v="6.0000000020296671E-4"/>
    <n v="-4.9999999620207883E-4"/>
  </r>
  <r>
    <x v="13"/>
    <n v="149.1575"/>
    <n v="0"/>
    <n v="0"/>
  </r>
  <r>
    <x v="0"/>
    <n v="-3.4999999998892141E-3"/>
    <n v="-5.2499999998338208E-4"/>
    <n v="8360.0264999999999"/>
  </r>
  <r>
    <x v="6"/>
    <n v="2.9999999999969287E-3"/>
    <n v="4.4999999999953931E-4"/>
    <n v="0"/>
  </r>
  <r>
    <x v="6"/>
    <n v="-1.9999999954466159E-3"/>
    <n v="-2.999999993169924E-4"/>
    <n v="4.9999999833108457E-4"/>
  </r>
  <r>
    <x v="10"/>
    <n v="244961.52600000001"/>
    <n v="122480.76300000001"/>
    <n v="408269.21"/>
  </r>
  <r>
    <x v="18"/>
    <n v="1.4999999983208428E-3"/>
    <n v="2.2499999974812641E-4"/>
    <n v="0"/>
  </r>
  <r>
    <x v="0"/>
    <n v="-2.0000000011688277E-3"/>
    <n v="-3.0000000017532414E-4"/>
    <n v="1.4999999789345546E-3"/>
  </r>
  <r>
    <x v="5"/>
    <n v="0"/>
    <n v="0"/>
    <n v="0"/>
  </r>
  <r>
    <x v="14"/>
    <n v="-1.9999999987344455E-3"/>
    <n v="-2.999999998101668E-4"/>
    <n v="5.0000000010384652E-4"/>
  </r>
  <r>
    <x v="4"/>
    <n v="4.9999999956939663E-3"/>
    <n v="7.4999999935409492E-4"/>
    <n v="7.9999999964265756E-3"/>
  </r>
  <r>
    <x v="11"/>
    <n v="0"/>
    <n v="0"/>
    <n v="0"/>
  </r>
  <r>
    <x v="11"/>
    <n v="4982220.3"/>
    <n v="747333.04499999993"/>
    <n v="7473330.4500000002"/>
  </r>
  <r>
    <x v="1"/>
    <n v="-3.9999999995600681E-3"/>
    <n v="-5.999999999340102E-4"/>
    <n v="0"/>
  </r>
  <r>
    <x v="14"/>
    <n v="9.9999999947380743E-4"/>
    <n v="1.499999999210711E-4"/>
    <n v="0"/>
  </r>
  <r>
    <x v="11"/>
    <n v="3.9999999941908223E-3"/>
    <n v="5.999999991286233E-4"/>
    <n v="4.9999999702142744E-4"/>
  </r>
  <r>
    <x v="18"/>
    <n v="4.5000000045237101E-3"/>
    <n v="6.7500000067855653E-4"/>
    <n v="2.5000000058691715E-3"/>
  </r>
  <r>
    <x v="7"/>
    <n v="-4.9999999999541037E-4"/>
    <n v="-7.4999999999311552E-5"/>
    <n v="-3.808450776965344E-13"/>
  </r>
  <r>
    <x v="1"/>
    <n v="2.000000000046223E-3"/>
    <n v="3.0000000000693345E-4"/>
    <n v="0"/>
  </r>
  <r>
    <x v="0"/>
    <n v="9.9999999492396017E-4"/>
    <n v="1.4999999923859402E-4"/>
    <n v="0"/>
  </r>
  <r>
    <x v="6"/>
    <n v="6604.09"/>
    <n v="990.61349999999993"/>
    <n v="4953.0674999999992"/>
  </r>
  <r>
    <x v="11"/>
    <n v="4.9999999999124356E-3"/>
    <n v="7.4999999998686534E-4"/>
    <n v="0"/>
  </r>
  <r>
    <x v="11"/>
    <n v="9.9999999818765005E-4"/>
    <n v="1.4999999972814751E-4"/>
    <n v="-1.5180440238182767E-12"/>
  </r>
  <r>
    <x v="1"/>
    <n v="49376.909500000002"/>
    <n v="7406.5364250000002"/>
    <n v="148130.7285"/>
  </r>
  <r>
    <x v="1"/>
    <n v="2.0000000007246556E-3"/>
    <n v="3.0000000010869834E-4"/>
    <n v="0"/>
  </r>
  <r>
    <x v="10"/>
    <n v="-1.0000000099895123E-3"/>
    <n v="-5.0000000499475614E-4"/>
    <n v="328948.26999999996"/>
  </r>
  <r>
    <x v="7"/>
    <n v="3.0000000010285827E-3"/>
    <n v="4.5000000015428738E-4"/>
    <n v="0"/>
  </r>
  <r>
    <x v="7"/>
    <n v="477.24099999999999"/>
    <n v="71.586149999999989"/>
    <n v="715.86149999999998"/>
  </r>
  <r>
    <x v="7"/>
    <n v="-2.9999999868436521E-3"/>
    <n v="-4.4999999802654777E-4"/>
    <n v="-5.000000010572539E-4"/>
  </r>
  <r>
    <x v="5"/>
    <n v="48956.580499999989"/>
    <n v="7343.4870749999982"/>
    <n v="0"/>
  </r>
  <r>
    <x v="4"/>
    <n v="-5.0000000008176783E-4"/>
    <n v="-7.5000000012265166E-5"/>
    <n v="0"/>
  </r>
  <r>
    <x v="1"/>
    <n v="10049.544500000002"/>
    <n v="1507.4316750000003"/>
    <n v="30148.6335"/>
  </r>
  <r>
    <x v="6"/>
    <n v="31904.040499999992"/>
    <n v="4785.6060749999988"/>
    <n v="0"/>
  </r>
  <r>
    <x v="10"/>
    <n v="0"/>
    <n v="0"/>
    <n v="1532.9369999999999"/>
  </r>
  <r>
    <x v="11"/>
    <n v="2.0000000005605824E-3"/>
    <n v="3.0000000008408733E-4"/>
    <n v="0"/>
  </r>
  <r>
    <x v="1"/>
    <n v="1.0000000006443821E-3"/>
    <n v="1.5000000009665732E-4"/>
    <n v="0"/>
  </r>
  <r>
    <x v="9"/>
    <n v="112428.10999999993"/>
    <n v="0"/>
    <n v="0"/>
  </r>
  <r>
    <x v="13"/>
    <n v="1.000000000116632E-3"/>
    <n v="0"/>
    <n v="0"/>
  </r>
  <r>
    <x v="5"/>
    <n v="31295.429999999993"/>
    <n v="4694.3144999999986"/>
    <n v="0"/>
  </r>
  <r>
    <x v="8"/>
    <n v="0"/>
    <n v="0"/>
    <n v="9.9999997721661959E-4"/>
  </r>
  <r>
    <x v="4"/>
    <n v="3.9999999965111364E-3"/>
    <n v="5.9999999947667041E-4"/>
    <n v="0"/>
  </r>
  <r>
    <x v="0"/>
    <n v="9359.1360000000004"/>
    <n v="1403.8704"/>
    <n v="7019.3519999999999"/>
  </r>
  <r>
    <x v="6"/>
    <n v="5711.67"/>
    <n v="856.75049999999999"/>
    <n v="17135.009999999998"/>
  </r>
  <r>
    <x v="8"/>
    <n v="-2.9999999997589633E-3"/>
    <n v="-4.4999999996384445E-4"/>
    <n v="5.8759080934223113E-13"/>
  </r>
  <r>
    <x v="1"/>
    <n v="1.9465012934816174E-12"/>
    <n v="2.9197519402224262E-13"/>
    <n v="0"/>
  </r>
  <r>
    <x v="7"/>
    <n v="49107.138499999994"/>
    <n v="7366.0707749999992"/>
    <n v="21045.916499999996"/>
  </r>
  <r>
    <x v="10"/>
    <n v="729.04399999999998"/>
    <n v="364.52199999999999"/>
    <n v="3062.0029999999997"/>
  </r>
  <r>
    <x v="6"/>
    <n v="2161.2220000000002"/>
    <n v="324.18330000000003"/>
    <n v="4.798866859445639E-13"/>
  </r>
  <r>
    <x v="17"/>
    <n v="0"/>
    <n v="0"/>
    <n v="143730.14849999998"/>
  </r>
  <r>
    <x v="11"/>
    <n v="6.3166236130562938E-12"/>
    <n v="9.4749354195844398E-13"/>
    <n v="-7.5799483356675519E-12"/>
  </r>
  <r>
    <x v="8"/>
    <n v="1025376.0299999999"/>
    <n v="153806.40449999998"/>
    <n v="439446.86999999994"/>
  </r>
  <r>
    <x v="7"/>
    <n v="1500.8330000000001"/>
    <n v="225.12495000000001"/>
    <n v="2251.2494999999999"/>
  </r>
  <r>
    <x v="11"/>
    <n v="1892.2700000000002"/>
    <n v="283.84050000000002"/>
    <n v="5676.81"/>
  </r>
  <r>
    <x v="1"/>
    <n v="1477.732"/>
    <n v="221.65979999999999"/>
    <n v="1108.299"/>
  </r>
  <r>
    <x v="8"/>
    <n v="3.9999999992345976E-3"/>
    <n v="5.9999999988518966E-4"/>
    <n v="0"/>
  </r>
  <r>
    <x v="1"/>
    <n v="7005.8320000000012"/>
    <n v="1050.8748000000001"/>
    <n v="5254.3740000000007"/>
  </r>
  <r>
    <x v="0"/>
    <n v="2199.4589999999998"/>
    <n v="329.91884999999996"/>
    <n v="1099.7294999999999"/>
  </r>
  <r>
    <x v="6"/>
    <n v="-3.9999999999884754E-3"/>
    <n v="-5.999999999982713E-4"/>
    <n v="0"/>
  </r>
  <r>
    <x v="7"/>
    <n v="18890.778000000013"/>
    <n v="2833.6167000000019"/>
    <n v="3.5000000054001327E-3"/>
  </r>
  <r>
    <x v="9"/>
    <n v="507.14649999999995"/>
    <n v="0"/>
    <n v="0"/>
  </r>
  <r>
    <x v="1"/>
    <n v="-2.0000000000007716E-3"/>
    <n v="-3.0000000000011571E-4"/>
    <n v="0"/>
  </r>
  <r>
    <x v="1"/>
    <n v="6.1739646728398162E-11"/>
    <n v="9.2609470092597242E-12"/>
    <n v="6.0000000923336599E-3"/>
  </r>
  <r>
    <x v="1"/>
    <n v="-4.4999999999404241E-3"/>
    <n v="-6.7499999999106361E-4"/>
    <n v="-4.6426279487477013E-13"/>
  </r>
  <r>
    <x v="10"/>
    <n v="252394.92249999999"/>
    <n v="126197.46124999999"/>
    <n v="360564.17499999999"/>
  </r>
  <r>
    <x v="11"/>
    <n v="2837.1060000000002"/>
    <n v="425.5659"/>
    <n v="2127.8294999999998"/>
  </r>
  <r>
    <x v="11"/>
    <n v="29739.915000000001"/>
    <n v="4460.9872500000001"/>
    <n v="14869.9575"/>
  </r>
  <r>
    <x v="1"/>
    <n v="1.9999999999976907E-3"/>
    <n v="2.9999999999965357E-4"/>
    <n v="0"/>
  </r>
  <r>
    <x v="4"/>
    <n v="1526.6559999999999"/>
    <n v="228.99839999999998"/>
    <n v="1144.992"/>
  </r>
  <r>
    <x v="1"/>
    <n v="121.34200000000001"/>
    <n v="18.2013"/>
    <n v="364.02600000000001"/>
  </r>
  <r>
    <x v="14"/>
    <n v="525926.7649999999"/>
    <n v="78889.014749999988"/>
    <n v="225397.18499999997"/>
  </r>
  <r>
    <x v="11"/>
    <n v="1.5000000006542176E-3"/>
    <n v="2.2500000009813262E-4"/>
    <n v="6.6444583168845391E-12"/>
  </r>
  <r>
    <x v="6"/>
    <n v="1.0929741833809459E-11"/>
    <n v="1.6394612750714187E-12"/>
    <n v="1.3115690200571352E-11"/>
  </r>
  <r>
    <x v="6"/>
    <n v="1.999999999950403E-3"/>
    <n v="2.9999999999256045E-4"/>
    <n v="0"/>
  </r>
  <r>
    <x v="6"/>
    <n v="36864.398000000001"/>
    <n v="5529.6597000000002"/>
    <n v="27648.298499999997"/>
  </r>
  <r>
    <x v="8"/>
    <n v="-5.0000000034659603E-4"/>
    <n v="-7.5000000051989399E-5"/>
    <n v="0"/>
  </r>
  <r>
    <x v="1"/>
    <n v="314548.505"/>
    <n v="47182.275750000001"/>
    <n v="943645.5149999999"/>
  </r>
  <r>
    <x v="6"/>
    <n v="1.0000000002561616E-2"/>
    <n v="1.5000000003842424E-3"/>
    <n v="2.4999999952819529E-3"/>
  </r>
  <r>
    <x v="6"/>
    <n v="-4.0000000122232086E-3"/>
    <n v="-6.0000000183348123E-4"/>
    <n v="-2.2603596772086118E-11"/>
  </r>
  <r>
    <x v="1"/>
    <n v="2.0000000000922882E-3"/>
    <n v="3.0000000001384323E-4"/>
    <n v="2.5585450424969738E-13"/>
  </r>
  <r>
    <x v="10"/>
    <n v="191501.92"/>
    <n v="95750.96"/>
    <n v="957509.6"/>
  </r>
  <r>
    <x v="14"/>
    <n v="-1.9999999983498829E-3"/>
    <n v="-2.9999999975248242E-4"/>
    <n v="0"/>
  </r>
  <r>
    <x v="4"/>
    <n v="2.0000000163702949E-3"/>
    <n v="3.0000000245554421E-4"/>
    <n v="-1.5000000018425314E-3"/>
  </r>
  <r>
    <x v="1"/>
    <n v="0"/>
    <n v="0"/>
    <n v="0"/>
  </r>
  <r>
    <x v="10"/>
    <n v="98465.271000000008"/>
    <n v="49232.635500000004"/>
    <n v="492326.35499999998"/>
  </r>
  <r>
    <x v="0"/>
    <n v="2217192.2399999998"/>
    <n v="332578.83599999995"/>
    <n v="1108596.1199999999"/>
  </r>
  <r>
    <x v="7"/>
    <n v="5.0000000092352975E-3"/>
    <n v="7.5000000138529456E-4"/>
    <n v="8.0000000650831959E-3"/>
  </r>
  <r>
    <x v="10"/>
    <n v="49954.138000000006"/>
    <n v="24977.069000000003"/>
    <n v="249770.69"/>
  </r>
  <r>
    <x v="4"/>
    <n v="2.9999999997349647E-3"/>
    <n v="4.4999999996024468E-4"/>
    <n v="0"/>
  </r>
  <r>
    <x v="4"/>
    <n v="-3.9999999999973876E-3"/>
    <n v="-5.9999999999960812E-4"/>
    <n v="-2.4318325131389428E-14"/>
  </r>
  <r>
    <x v="8"/>
    <n v="4.9999999956520935E-4"/>
    <n v="7.4999999934781397E-5"/>
    <n v="-4.9999999593195571E-4"/>
  </r>
  <r>
    <x v="11"/>
    <n v="2.0000000000376882E-3"/>
    <n v="3.0000000000565322E-4"/>
    <n v="0"/>
  </r>
  <r>
    <x v="1"/>
    <n v="44806.043000000005"/>
    <n v="6720.9064500000004"/>
    <n v="134418.12899999999"/>
  </r>
  <r>
    <x v="11"/>
    <n v="2.0000000000201666E-3"/>
    <n v="3.0000000000302501E-4"/>
    <n v="-5.6755794508589475E-13"/>
  </r>
  <r>
    <x v="11"/>
    <n v="5.999999989585259E-3"/>
    <n v="8.9999999843778879E-4"/>
    <n v="0"/>
  </r>
  <r>
    <x v="11"/>
    <n v="-2.0000000011952046E-3"/>
    <n v="-3.0000000017928066E-4"/>
    <n v="-2.9819546831788554E-12"/>
  </r>
  <r>
    <x v="1"/>
    <n v="49349.193500000001"/>
    <n v="7402.3790250000002"/>
    <n v="148047.58049999998"/>
  </r>
  <r>
    <x v="11"/>
    <n v="0"/>
    <n v="0"/>
    <n v="0"/>
  </r>
  <r>
    <x v="6"/>
    <n v="51027.058000000005"/>
    <n v="7654.0587000000005"/>
    <n v="38270.2935"/>
  </r>
  <r>
    <x v="10"/>
    <n v="407818.77499999997"/>
    <n v="203909.38749999998"/>
    <n v="582598.25"/>
  </r>
  <r>
    <x v="11"/>
    <n v="-4.0000000002170504E-3"/>
    <n v="-6.0000000003255756E-4"/>
    <n v="1.4440726392450644E-12"/>
  </r>
  <r>
    <x v="11"/>
    <n v="-1.9999999976771767E-3"/>
    <n v="-2.9999999965157648E-4"/>
    <n v="4.9999999955945115E-4"/>
  </r>
  <r>
    <x v="6"/>
    <n v="0"/>
    <n v="0"/>
    <n v="-1.0935759520158683E-9"/>
  </r>
  <r>
    <x v="11"/>
    <n v="-1.9999999978743683E-3"/>
    <n v="-2.9999999968115525E-4"/>
    <n v="3.0000000106217401E-3"/>
  </r>
  <r>
    <x v="18"/>
    <n v="0.18999999996206884"/>
    <n v="2.8499999994310327E-2"/>
    <n v="2.5000000022833077E-2"/>
  </r>
  <r>
    <x v="6"/>
    <n v="3.9999999949407927E-3"/>
    <n v="5.9999999924111893E-4"/>
    <n v="0"/>
  </r>
  <r>
    <x v="14"/>
    <n v="9.999999993718174E-4"/>
    <n v="1.499999999057726E-4"/>
    <n v="0"/>
  </r>
  <r>
    <x v="1"/>
    <n v="355.28500000000003"/>
    <n v="53.292750000000005"/>
    <n v="532.92750000000001"/>
  </r>
  <r>
    <x v="7"/>
    <n v="9279.1649999999991"/>
    <n v="1391.8747499999997"/>
    <n v="3976.7849999999999"/>
  </r>
  <r>
    <x v="8"/>
    <n v="-1.9999999974805774E-3"/>
    <n v="-2.9999999962208662E-4"/>
    <n v="0"/>
  </r>
  <r>
    <x v="1"/>
    <n v="2362.0840000000003"/>
    <n v="354.31260000000003"/>
    <n v="3543.1259999999997"/>
  </r>
  <r>
    <x v="1"/>
    <n v="-2.0000000006334729E-3"/>
    <n v="-3.0000000009502092E-4"/>
    <n v="0"/>
  </r>
  <r>
    <x v="6"/>
    <n v="2.0000000005251468E-3"/>
    <n v="3.0000000007877203E-4"/>
    <n v="4.9999999796443559E-4"/>
  </r>
  <r>
    <x v="8"/>
    <n v="-4.0000000000626089E-3"/>
    <n v="-6.0000000000939131E-4"/>
    <n v="-1.6910335909336991E-11"/>
  </r>
  <r>
    <x v="1"/>
    <n v="2.9999999999455297E-3"/>
    <n v="4.4999999999182944E-4"/>
    <n v="0"/>
  </r>
  <r>
    <x v="1"/>
    <n v="-1.9999999965397875E-3"/>
    <n v="-2.9999999948096811E-4"/>
    <n v="0"/>
  </r>
  <r>
    <x v="1"/>
    <n v="-1.9999999979244836E-3"/>
    <n v="-2.9999999968867251E-4"/>
    <n v="-5.0000000112870868E-4"/>
  </r>
  <r>
    <x v="14"/>
    <n v="1261.5260000000001"/>
    <n v="189.22890000000001"/>
    <n v="540.654"/>
  </r>
  <r>
    <x v="11"/>
    <n v="4.9999999981033966E-3"/>
    <n v="7.4999999971550949E-4"/>
    <n v="0"/>
  </r>
  <r>
    <x v="8"/>
    <n v="-3.49999999999608E-3"/>
    <n v="-5.24999999999412E-4"/>
    <n v="0"/>
  </r>
  <r>
    <x v="14"/>
    <n v="14023.968000000001"/>
    <n v="2103.5952000000002"/>
    <n v="6010.2719999999999"/>
  </r>
  <r>
    <x v="6"/>
    <n v="4.0000000003608338E-3"/>
    <n v="6.0000000005412505E-4"/>
    <n v="0"/>
  </r>
  <r>
    <x v="6"/>
    <n v="-2.999999999893299E-3"/>
    <n v="-4.4999999998399483E-4"/>
    <n v="0"/>
  </r>
  <r>
    <x v="1"/>
    <n v="3.000000002294413E-3"/>
    <n v="4.5000000034416192E-4"/>
    <n v="0"/>
  </r>
  <r>
    <x v="8"/>
    <n v="-3.0000000000103126E-3"/>
    <n v="-4.5000000000154687E-4"/>
    <n v="0"/>
  </r>
  <r>
    <x v="4"/>
    <n v="0"/>
    <n v="0"/>
    <n v="0"/>
  </r>
  <r>
    <x v="1"/>
    <n v="-4.4999999999551666E-3"/>
    <n v="-6.7499999999327495E-4"/>
    <n v="0"/>
  </r>
  <r>
    <x v="11"/>
    <n v="0"/>
    <n v="0"/>
    <n v="46468.310999999994"/>
  </r>
  <r>
    <x v="1"/>
    <n v="469.34500000000003"/>
    <n v="70.401750000000007"/>
    <n v="704.01749999999993"/>
  </r>
  <r>
    <x v="1"/>
    <n v="2.0000000005651625E-3"/>
    <n v="3.0000000008477439E-4"/>
    <n v="0"/>
  </r>
  <r>
    <x v="18"/>
    <n v="-4.9999999973364515E-4"/>
    <n v="-7.4999999960046764E-5"/>
    <n v="0"/>
  </r>
  <r>
    <x v="1"/>
    <n v="3.0000000001860986E-3"/>
    <n v="4.5000000002791478E-4"/>
    <n v="0"/>
  </r>
  <r>
    <x v="6"/>
    <n v="4.9999999993454803E-3"/>
    <n v="7.4999999990182204E-4"/>
    <n v="-6.7908040302100395E-13"/>
  </r>
  <r>
    <x v="11"/>
    <n v="2.0000000004029364E-3"/>
    <n v="3.0000000006044045E-4"/>
    <n v="-6.0189897510554144E-12"/>
  </r>
  <r>
    <x v="0"/>
    <n v="9.9999999991092761E-4"/>
    <n v="1.4999999998663915E-4"/>
    <n v="0"/>
  </r>
  <r>
    <x v="4"/>
    <n v="3.9999999998663336E-3"/>
    <n v="5.9999999997995001E-4"/>
    <n v="0"/>
  </r>
  <r>
    <x v="5"/>
    <n v="133.93449999999999"/>
    <n v="20.090174999999999"/>
    <n v="0"/>
  </r>
  <r>
    <x v="11"/>
    <n v="24216.267500000002"/>
    <n v="3632.4401250000001"/>
    <n v="72648.802499999991"/>
  </r>
  <r>
    <x v="11"/>
    <n v="9.9999999991654139E-4"/>
    <n v="1.4999999998748119E-4"/>
    <n v="0"/>
  </r>
  <r>
    <x v="8"/>
    <n v="136778.6035"/>
    <n v="20516.790525"/>
    <n v="58619.4015"/>
  </r>
  <r>
    <x v="0"/>
    <n v="4.0000000009701702E-3"/>
    <n v="6.0000000014552547E-4"/>
    <n v="0"/>
  </r>
  <r>
    <x v="13"/>
    <n v="13468.479000000001"/>
    <n v="0"/>
    <n v="0"/>
  </r>
  <r>
    <x v="1"/>
    <n v="1.0000000004052679E-3"/>
    <n v="1.5000000006079017E-4"/>
    <n v="0"/>
  </r>
  <r>
    <x v="11"/>
    <n v="-2.0000000004158471E-3"/>
    <n v="-3.0000000006237705E-4"/>
    <n v="-3.0425134633915717E-13"/>
  </r>
  <r>
    <x v="1"/>
    <n v="2.0000000077004731E-3"/>
    <n v="3.0000000115507097E-4"/>
    <n v="-4.9999999942805485E-4"/>
  </r>
  <r>
    <x v="4"/>
    <n v="-1.9999999993446193E-3"/>
    <n v="-2.9999999990169287E-4"/>
    <n v="0"/>
  </r>
  <r>
    <x v="8"/>
    <n v="-3.9999999964042486E-2"/>
    <n v="-5.9999999946063727E-3"/>
    <n v="0"/>
  </r>
  <r>
    <x v="1"/>
    <n v="0"/>
    <n v="0"/>
    <n v="0"/>
  </r>
  <r>
    <x v="10"/>
    <n v="583134.125"/>
    <n v="291567.0625"/>
    <n v="833048.75"/>
  </r>
  <r>
    <x v="6"/>
    <n v="2.0000000009597245E-3"/>
    <n v="3.0000000014395866E-4"/>
    <n v="4.999999994738097E-4"/>
  </r>
  <r>
    <x v="6"/>
    <n v="45524.993000000002"/>
    <n v="6828.7489500000001"/>
    <n v="68287.489499999996"/>
  </r>
  <r>
    <x v="8"/>
    <n v="0.13000000000396583"/>
    <n v="1.9500000000594875E-2"/>
    <n v="5.499999983680664E-3"/>
  </r>
  <r>
    <x v="4"/>
    <n v="4.9999999991129362E-3"/>
    <n v="7.4999999986694044E-4"/>
    <n v="0"/>
  </r>
  <r>
    <x v="14"/>
    <n v="-3.000000003100179E-3"/>
    <n v="-4.5000000046502682E-4"/>
    <n v="3.9999999852127852E-3"/>
  </r>
  <r>
    <x v="11"/>
    <n v="4.0000000235591807E-3"/>
    <n v="6.0000000353387713E-4"/>
    <n v="2.9999999987123391E-3"/>
  </r>
  <r>
    <x v="8"/>
    <n v="-1.0000000153579424E-2"/>
    <n v="-1.5000000230369136E-3"/>
    <n v="-7.500000054694876E-3"/>
  </r>
  <r>
    <x v="4"/>
    <n v="-1.0000000040872719E-2"/>
    <n v="-1.5000000061309077E-3"/>
    <n v="-1.9999999946542623E-3"/>
  </r>
  <r>
    <x v="4"/>
    <n v="4.0000000000922437E-2"/>
    <n v="6.0000000001383651E-3"/>
    <n v="8.5000000505548144E-3"/>
  </r>
  <r>
    <x v="13"/>
    <n v="0"/>
    <n v="0"/>
    <n v="0"/>
  </r>
  <r>
    <x v="10"/>
    <n v="12737.518999999998"/>
    <n v="6368.7594999999992"/>
    <n v="53497.597999999998"/>
  </r>
  <r>
    <x v="7"/>
    <n v="2.0000000001835264E-3"/>
    <n v="3.0000000002752895E-4"/>
    <n v="0"/>
  </r>
  <r>
    <x v="10"/>
    <n v="457714.76999999979"/>
    <n v="228857.38499999989"/>
    <n v="1922401.9949999999"/>
  </r>
  <r>
    <x v="4"/>
    <n v="11175.932999999999"/>
    <n v="1676.3899499999998"/>
    <n v="5587.9664999999995"/>
  </r>
  <r>
    <x v="4"/>
    <n v="678.74400000000003"/>
    <n v="101.8116"/>
    <n v="339.37200000000001"/>
  </r>
  <r>
    <x v="14"/>
    <n v="72.710999999999999"/>
    <n v="10.906649999999999"/>
    <n v="36.355499999999999"/>
  </r>
  <r>
    <x v="6"/>
    <n v="124486.43000000001"/>
    <n v="18672.964500000002"/>
    <n v="186729.64499999999"/>
  </r>
  <r>
    <x v="1"/>
    <n v="53860.945"/>
    <n v="8079.1417499999998"/>
    <n v="161582.83499999999"/>
  </r>
  <r>
    <x v="11"/>
    <n v="-3.9999999980901788E-3"/>
    <n v="-5.9999999971352685E-4"/>
    <n v="0"/>
  </r>
  <r>
    <x v="10"/>
    <n v="0.315"/>
    <n v="0.1575"/>
    <n v="0.45"/>
  </r>
  <r>
    <x v="2"/>
    <n v="6.0000000000684905E-3"/>
    <n v="0"/>
    <n v="0"/>
  </r>
  <r>
    <x v="2"/>
    <n v="4.0000000036790155E-3"/>
    <n v="0"/>
    <n v="0"/>
  </r>
  <r>
    <x v="11"/>
    <n v="-4.9999999993203073E-4"/>
    <n v="-7.4999999989804603E-5"/>
    <n v="3.0738050993406321E-13"/>
  </r>
  <r>
    <x v="7"/>
    <n v="-1.0000000001523957E-3"/>
    <n v="-1.5000000002285936E-4"/>
    <n v="-4.5816211935445491E-13"/>
  </r>
  <r>
    <x v="11"/>
    <n v="0"/>
    <n v="0"/>
    <n v="337574.86499999999"/>
  </r>
  <r>
    <x v="13"/>
    <n v="1.0000000031214562E-3"/>
    <n v="0"/>
    <n v="0"/>
  </r>
  <r>
    <x v="9"/>
    <n v="-4.5000000001246265E-3"/>
    <n v="0"/>
    <n v="0"/>
  </r>
  <r>
    <x v="11"/>
    <n v="1104.597"/>
    <n v="165.68955"/>
    <n v="552.29849999999999"/>
  </r>
  <r>
    <x v="6"/>
    <n v="5.1180000000000003"/>
    <n v="0.76770000000000005"/>
    <n v="3.8384999999999998"/>
  </r>
  <r>
    <x v="6"/>
    <n v="-3.9999999922932508E-3"/>
    <n v="-5.999999988439876E-4"/>
    <n v="0"/>
  </r>
  <r>
    <x v="0"/>
    <n v="0"/>
    <n v="0"/>
    <n v="1318.0995"/>
  </r>
  <r>
    <x v="1"/>
    <n v="1.9999999996499858E-3"/>
    <n v="2.9999999994749786E-4"/>
    <n v="-4.2355147167327798E-13"/>
  </r>
  <r>
    <x v="6"/>
    <n v="19.192"/>
    <n v="2.8788"/>
    <n v="14.393999999999998"/>
  </r>
  <r>
    <x v="11"/>
    <n v="-9.9999999646395335E-4"/>
    <n v="-1.49999999469593E-4"/>
    <n v="-9.3816021617953984E-12"/>
  </r>
  <r>
    <x v="11"/>
    <n v="5.1034010351003188E-12"/>
    <n v="7.6551015526504784E-13"/>
    <n v="0"/>
  </r>
  <r>
    <x v="6"/>
    <n v="-1.999999998947738E-3"/>
    <n v="-2.9999999984216068E-4"/>
    <n v="4.999999992140006E-4"/>
  </r>
  <r>
    <x v="11"/>
    <n v="-1.0000000231106521E-3"/>
    <n v="-1.5000000346659782E-4"/>
    <n v="2.4999999862308749E-3"/>
  </r>
  <r>
    <x v="7"/>
    <n v="142057.72"/>
    <n v="21308.657999999999"/>
    <n v="213086.58"/>
  </r>
  <r>
    <x v="0"/>
    <n v="47041.444000000003"/>
    <n v="7056.2166000000007"/>
    <n v="70562.165999999997"/>
  </r>
  <r>
    <x v="0"/>
    <n v="1.9999999956211222E-2"/>
    <n v="2.9999999934316834E-3"/>
    <n v="3.0000000114310996E-3"/>
  </r>
  <r>
    <x v="6"/>
    <n v="71623.714000000007"/>
    <n v="10743.5571"/>
    <n v="53717.785499999998"/>
  </r>
  <r>
    <x v="6"/>
    <n v="-3.9999999989931024E-3"/>
    <n v="-5.9999999984896538E-4"/>
    <n v="0"/>
  </r>
  <r>
    <x v="6"/>
    <n v="36663.480000000003"/>
    <n v="5499.5219999999999"/>
    <n v="27497.609999999997"/>
  </r>
  <r>
    <x v="0"/>
    <n v="2996.2430000000004"/>
    <n v="449.43645000000004"/>
    <n v="8988.7289999999994"/>
  </r>
  <r>
    <x v="7"/>
    <n v="-0.49999999953830976"/>
    <n v="-7.4999999930746464E-2"/>
    <n v="-2.4999999946806739E-2"/>
  </r>
  <r>
    <x v="1"/>
    <n v="-1.9999999992369754E-3"/>
    <n v="-2.9999999988554628E-4"/>
    <n v="5.000000011866904E-4"/>
  </r>
  <r>
    <x v="11"/>
    <n v="880953.72"/>
    <n v="132143.05799999999"/>
    <n v="-2.0000000142457938E-2"/>
  </r>
  <r>
    <x v="1"/>
    <n v="3568.8629999999998"/>
    <n v="535.32944999999995"/>
    <n v="1784.4314999999999"/>
  </r>
  <r>
    <x v="4"/>
    <n v="-9.9999998003470997E-4"/>
    <n v="-1.499999970052065E-4"/>
    <n v="-9.9999999652839355E-4"/>
  </r>
  <r>
    <x v="0"/>
    <n v="-2.4999999999480785E-3"/>
    <n v="-3.7499999999221175E-4"/>
    <n v="1659.0345"/>
  </r>
  <r>
    <x v="11"/>
    <n v="-4.0000000022335632E-3"/>
    <n v="-6.0000000033503446E-4"/>
    <n v="0"/>
  </r>
  <r>
    <x v="1"/>
    <n v="-1.9999999934421558E-2"/>
    <n v="-2.9999999901632337E-3"/>
    <n v="-8.2000000151338917E-2"/>
  </r>
  <r>
    <x v="11"/>
    <n v="-1.9999999999355165E-3"/>
    <n v="-2.9999999999032748E-4"/>
    <n v="1476.549"/>
  </r>
  <r>
    <x v="4"/>
    <n v="-1.9999999997666108E-3"/>
    <n v="-2.9999999996499163E-4"/>
    <n v="0"/>
  </r>
  <r>
    <x v="11"/>
    <n v="3.5000000000374874E-3"/>
    <n v="5.2500000000562307E-4"/>
    <n v="-1.911007463384351E-13"/>
  </r>
  <r>
    <x v="1"/>
    <n v="-3.999999997229507E-3"/>
    <n v="-5.9999999958442601E-4"/>
    <n v="0"/>
  </r>
  <r>
    <x v="6"/>
    <n v="0.39999999993090424"/>
    <n v="5.9999999989635636E-2"/>
    <n v="-3.4999999175603883E-2"/>
  </r>
  <r>
    <x v="0"/>
    <n v="4.9999999988644735E-3"/>
    <n v="7.4999999982967099E-4"/>
    <n v="0"/>
  </r>
  <r>
    <x v="6"/>
    <n v="1.999999999995642E-3"/>
    <n v="2.9999999999934631E-4"/>
    <n v="0"/>
  </r>
  <r>
    <x v="16"/>
    <n v="0"/>
    <n v="0"/>
    <n v="-5.0000000027670688E-2"/>
  </r>
  <r>
    <x v="6"/>
    <n v="0"/>
    <n v="0"/>
    <n v="9.4999999564289641E-3"/>
  </r>
  <r>
    <x v="6"/>
    <n v="0"/>
    <n v="0"/>
    <n v="0"/>
  </r>
  <r>
    <x v="8"/>
    <n v="-3.9999999999902561E-3"/>
    <n v="-5.9999999999853844E-4"/>
    <n v="0"/>
  </r>
  <r>
    <x v="10"/>
    <n v="0.52149999999999996"/>
    <n v="0.26074999999999998"/>
    <n v="0.745"/>
  </r>
  <r>
    <x v="10"/>
    <n v="-9.9999999942875974E-3"/>
    <n v="-4.9999999971437987E-3"/>
    <n v="1201853.0549999997"/>
  </r>
  <r>
    <x v="4"/>
    <n v="-9.9999999978622029E-4"/>
    <n v="-1.4999999996793303E-4"/>
    <n v="3602.2949999999996"/>
  </r>
  <r>
    <x v="18"/>
    <n v="7.9999999969980445E-2"/>
    <n v="1.1999999995497066E-2"/>
    <n v="1.0000000024526324E-2"/>
  </r>
  <r>
    <x v="1"/>
    <n v="4.5000000005843577E-3"/>
    <n v="6.7500000008765366E-4"/>
    <n v="0"/>
  </r>
  <r>
    <x v="4"/>
    <n v="2.0000000001521982E-3"/>
    <n v="3.0000000002282969E-4"/>
    <n v="0"/>
  </r>
  <r>
    <x v="6"/>
    <n v="378.92399999999998"/>
    <n v="56.838599999999992"/>
    <n v="284.19299999999998"/>
  </r>
  <r>
    <x v="6"/>
    <n v="-2.0000000000236539E-3"/>
    <n v="-3.0000000000354808E-4"/>
    <n v="-6.8932914931707493E-14"/>
  </r>
  <r>
    <x v="7"/>
    <n v="2014.7460000000001"/>
    <n v="302.21190000000001"/>
    <n v="3022.1189999999997"/>
  </r>
  <r>
    <x v="11"/>
    <n v="1.0000000000062062E-3"/>
    <n v="1.5000000000093094E-4"/>
    <n v="0"/>
  </r>
  <r>
    <x v="4"/>
    <n v="-5.0000000577022806E-4"/>
    <n v="-7.50000008655342E-5"/>
    <n v="-3.9927450234955583E-12"/>
  </r>
  <r>
    <x v="1"/>
    <n v="96097.116000000009"/>
    <n v="14414.567400000002"/>
    <n v="144145.674"/>
  </r>
  <r>
    <x v="4"/>
    <n v="-1.9999999998973573E-3"/>
    <n v="-2.999999999846036E-4"/>
    <n v="0"/>
  </r>
  <r>
    <x v="8"/>
    <n v="0"/>
    <n v="0"/>
    <n v="-6.5000000148483159E-3"/>
  </r>
  <r>
    <x v="1"/>
    <n v="-2.9999999994671724E-3"/>
    <n v="-4.4999999992007586E-4"/>
    <n v="-1.6336946795370009E-11"/>
  </r>
  <r>
    <x v="14"/>
    <n v="9.9999999751151925E-4"/>
    <n v="1.4999999962672788E-4"/>
    <n v="4.9999999863499229E-4"/>
  </r>
  <r>
    <x v="0"/>
    <n v="0"/>
    <n v="0"/>
    <n v="7.9999999598806236E-3"/>
  </r>
  <r>
    <x v="0"/>
    <n v="0"/>
    <n v="0"/>
    <n v="-4.9999999934683542E-4"/>
  </r>
  <r>
    <x v="1"/>
    <n v="95791.989000000001"/>
    <n v="14368.798349999999"/>
    <n v="47895.994500000001"/>
  </r>
  <r>
    <x v="4"/>
    <n v="-1.9999999998734277E-3"/>
    <n v="-2.9999999998101413E-4"/>
    <n v="0"/>
  </r>
  <r>
    <x v="7"/>
    <n v="-2.1501189717554325E-12"/>
    <n v="-3.2251784576331484E-13"/>
    <n v="0"/>
  </r>
  <r>
    <x v="11"/>
    <n v="669.86400000000003"/>
    <n v="100.4796"/>
    <n v="502.39800000000002"/>
  </r>
  <r>
    <x v="6"/>
    <n v="3.9999999983690807E-3"/>
    <n v="5.9999999975536209E-4"/>
    <n v="0"/>
  </r>
  <r>
    <x v="4"/>
    <n v="-3.0000000000249094E-3"/>
    <n v="-4.5000000000373637E-4"/>
    <n v="-5.6785964819283658E-14"/>
  </r>
  <r>
    <x v="4"/>
    <n v="22654.020000000004"/>
    <n v="3398.1030000000005"/>
    <n v="-5.0000000137323563E-4"/>
  </r>
  <r>
    <x v="1"/>
    <n v="-2.4999999995448667E-3"/>
    <n v="-3.7499999993173002E-4"/>
    <n v="0"/>
  </r>
  <r>
    <x v="8"/>
    <n v="-1.0000000002889974E-3"/>
    <n v="-1.5000000004334959E-4"/>
    <n v="0"/>
  </r>
  <r>
    <x v="1"/>
    <n v="-4.0000000000232367E-3"/>
    <n v="-6.0000000000348544E-4"/>
    <n v="0"/>
  </r>
  <r>
    <x v="1"/>
    <n v="0"/>
    <n v="0"/>
    <n v="1070.8184999999999"/>
  </r>
  <r>
    <x v="6"/>
    <n v="1.0000000003277292E-2"/>
    <n v="1.5000000004915938E-3"/>
    <n v="4.5000000146770882E-3"/>
  </r>
  <r>
    <x v="1"/>
    <n v="0"/>
    <n v="0"/>
    <n v="2214.5055000000002"/>
  </r>
  <r>
    <x v="0"/>
    <n v="3.0000000016452534E-3"/>
    <n v="4.5000000024678798E-4"/>
    <n v="0"/>
  </r>
  <r>
    <x v="6"/>
    <n v="14461.152"/>
    <n v="2169.1727999999998"/>
    <n v="10845.864"/>
  </r>
  <r>
    <x v="11"/>
    <n v="151.64099999999999"/>
    <n v="22.746149999999997"/>
    <n v="75.820499999999996"/>
  </r>
  <r>
    <x v="5"/>
    <n v="-2.4999999986645843E-2"/>
    <n v="-3.7499999979968765E-3"/>
    <n v="9.4999999942369639E-3"/>
  </r>
  <r>
    <x v="4"/>
    <n v="1.9999999978231016E-3"/>
    <n v="2.9999999967346522E-4"/>
    <n v="-5.0000000079592204E-4"/>
  </r>
  <r>
    <x v="15"/>
    <n v="18.356999999999999"/>
    <n v="2.7535499999999997"/>
    <n v="9.1784999999999997"/>
  </r>
  <r>
    <x v="1"/>
    <n v="3.4999999999682134E-3"/>
    <n v="5.2499999999523197E-4"/>
    <n v="-9.6093411006137318E-13"/>
  </r>
  <r>
    <x v="8"/>
    <n v="-1.0000000027298073E-3"/>
    <n v="-1.5000000040947108E-4"/>
    <n v="4.366162431601595E-12"/>
  </r>
  <r>
    <x v="8"/>
    <n v="9.9999999985135027E-4"/>
    <n v="1.4999999997770253E-4"/>
    <n v="0"/>
  </r>
  <r>
    <x v="4"/>
    <n v="1.0000000063261183E-2"/>
    <n v="1.5000000094891775E-3"/>
    <n v="7.8499999912082619E-2"/>
  </r>
  <r>
    <x v="4"/>
    <n v="5966.7449999999999"/>
    <n v="895.01175000000001"/>
    <n v="2983.3724999999999"/>
  </r>
  <r>
    <x v="16"/>
    <n v="0"/>
    <n v="0"/>
    <n v="0"/>
  </r>
  <r>
    <x v="1"/>
    <n v="-4.9999999998181274E-3"/>
    <n v="-7.499999999727191E-4"/>
    <n v="0"/>
  </r>
  <r>
    <x v="10"/>
    <n v="168898.94"/>
    <n v="84449.47"/>
    <n v="844494.7"/>
  </r>
  <r>
    <x v="10"/>
    <n v="286658.08499999996"/>
    <n v="143329.04249999998"/>
    <n v="477763.47499999998"/>
  </r>
  <r>
    <x v="7"/>
    <n v="-3.0000000060845019E-3"/>
    <n v="-4.5000000091267525E-4"/>
    <n v="4.9999999944937198E-3"/>
  </r>
  <r>
    <x v="2"/>
    <n v="0"/>
    <n v="0"/>
    <n v="0"/>
  </r>
  <r>
    <x v="11"/>
    <n v="5631.8260000000009"/>
    <n v="844.77390000000014"/>
    <n v="4223.8694999999998"/>
  </r>
  <r>
    <x v="6"/>
    <n v="4.000000000112012E-3"/>
    <n v="6.0000000001680183E-4"/>
    <n v="0"/>
  </r>
  <r>
    <x v="10"/>
    <n v="544536.39"/>
    <n v="272268.19500000001"/>
    <n v="907560.65"/>
  </r>
  <r>
    <x v="1"/>
    <n v="3049.3470000000002"/>
    <n v="457.40205000000003"/>
    <n v="9148.0409999999993"/>
  </r>
  <r>
    <x v="1"/>
    <n v="0"/>
    <n v="0"/>
    <n v="0"/>
  </r>
  <r>
    <x v="8"/>
    <n v="2.4999999986234033E-3"/>
    <n v="3.7499999979351051E-4"/>
    <n v="8.836537057632655E-13"/>
  </r>
  <r>
    <x v="0"/>
    <n v="6939.7349999999997"/>
    <n v="1040.9602499999999"/>
    <n v="3469.8674999999998"/>
  </r>
  <r>
    <x v="11"/>
    <n v="-3.9999999902949786E-3"/>
    <n v="-5.9999999854424679E-4"/>
    <n v="0"/>
  </r>
  <r>
    <x v="1"/>
    <n v="47176.626000000004"/>
    <n v="7076.4939000000004"/>
    <n v="35382.469499999999"/>
  </r>
  <r>
    <x v="11"/>
    <n v="7208.6490000000003"/>
    <n v="1081.2973500000001"/>
    <n v="3604.3245000000002"/>
  </r>
  <r>
    <x v="4"/>
    <n v="1.9999999999973216E-3"/>
    <n v="2.9999999999959822E-4"/>
    <n v="0"/>
  </r>
  <r>
    <x v="11"/>
    <n v="0"/>
    <n v="0"/>
    <n v="0"/>
  </r>
  <r>
    <x v="4"/>
    <n v="1.9999999866375652E-3"/>
    <n v="2.9999999799563477E-4"/>
    <n v="0"/>
  </r>
  <r>
    <x v="2"/>
    <n v="328.97"/>
    <n v="0"/>
    <n v="0"/>
  </r>
  <r>
    <x v="9"/>
    <n v="7159.7994999999992"/>
    <n v="0"/>
    <n v="0"/>
  </r>
  <r>
    <x v="12"/>
    <n v="-3.4999999992711348E-2"/>
    <n v="-5.2499999989067021E-3"/>
    <n v="345176.2965"/>
  </r>
  <r>
    <x v="4"/>
    <n v="-4.500000001547739E-3"/>
    <n v="-6.7500000023216079E-4"/>
    <n v="4.9999999958287437E-4"/>
  </r>
  <r>
    <x v="8"/>
    <n v="1.9999999996979643E-3"/>
    <n v="2.9999999995469463E-4"/>
    <n v="-5.4192428322608059E-13"/>
  </r>
  <r>
    <x v="12"/>
    <n v="3.4999999991098082E-2"/>
    <n v="5.2499999986647125E-3"/>
    <n v="1021408.9619999999"/>
  </r>
  <r>
    <x v="7"/>
    <n v="9.319812976915643E-12"/>
    <n v="1.3979719465373465E-12"/>
    <n v="4.500000000446449E-3"/>
  </r>
  <r>
    <x v="10"/>
    <n v="-2.9999999914198084E-3"/>
    <n v="-1.4999999957099042E-3"/>
    <n v="168766.82200000001"/>
  </r>
  <r>
    <x v="10"/>
    <n v="-1.0000000000219107E-3"/>
    <n v="-5.0000000001095533E-4"/>
    <n v="261.00200000000001"/>
  </r>
  <r>
    <x v="1"/>
    <n v="115539.51000000001"/>
    <n v="17330.926500000001"/>
    <n v="346618.53"/>
  </r>
  <r>
    <x v="1"/>
    <n v="55061.880000000005"/>
    <n v="8259.2820000000011"/>
    <n v="165185.64000000001"/>
  </r>
  <r>
    <x v="1"/>
    <n v="100445.94500000001"/>
    <n v="15066.891750000001"/>
    <n v="301337.83499999996"/>
  </r>
  <r>
    <x v="1"/>
    <n v="-5.0000000114605711E-4"/>
    <n v="-7.5000000171908569E-5"/>
    <n v="3.4999999894375789E-3"/>
  </r>
  <r>
    <x v="1"/>
    <n v="1.0000000000706304E-3"/>
    <n v="1.5000000001059454E-4"/>
    <n v="0"/>
  </r>
  <r>
    <x v="10"/>
    <n v="1.0000000021887436E-3"/>
    <n v="5.0000000109437178E-4"/>
    <n v="295164.76"/>
  </r>
  <r>
    <x v="6"/>
    <n v="48353.355000000003"/>
    <n v="7253.0032500000007"/>
    <n v="145060.065"/>
  </r>
  <r>
    <x v="11"/>
    <n v="9.4030061514871481E-13"/>
    <n v="1.4104509227230723E-13"/>
    <n v="-3.9492625836246018E-12"/>
  </r>
  <r>
    <x v="7"/>
    <n v="1.0000000000959053E-3"/>
    <n v="1.5000000001438578E-4"/>
    <n v="0"/>
  </r>
  <r>
    <x v="14"/>
    <n v="0"/>
    <n v="0"/>
    <n v="41.459999999999994"/>
  </r>
  <r>
    <x v="11"/>
    <n v="2.0000000000150921E-3"/>
    <n v="3.0000000000226379E-4"/>
    <n v="1.8598178552764467E-14"/>
  </r>
  <r>
    <x v="2"/>
    <n v="5.0000000006416231E-3"/>
    <n v="0"/>
    <n v="0"/>
  </r>
  <r>
    <x v="8"/>
    <n v="5418.8709999999992"/>
    <n v="812.83064999999988"/>
    <n v="0"/>
  </r>
  <r>
    <x v="15"/>
    <n v="4378102.8"/>
    <n v="656715.41999999993"/>
    <n v="2189051.4"/>
  </r>
  <r>
    <x v="8"/>
    <n v="6.5999999989991232E-2"/>
    <n v="9.8999999984986844E-3"/>
    <n v="-5.0000001660411707E-4"/>
  </r>
  <r>
    <x v="5"/>
    <n v="113.474"/>
    <n v="17.021100000000001"/>
    <n v="85.105499999999992"/>
  </r>
  <r>
    <x v="6"/>
    <n v="-3.9999999999564472E-3"/>
    <n v="-5.9999999999346709E-4"/>
    <n v="0"/>
  </r>
  <r>
    <x v="6"/>
    <n v="10961.136"/>
    <n v="1644.1704"/>
    <n v="8220.851999999999"/>
  </r>
  <r>
    <x v="1"/>
    <n v="2029.45"/>
    <n v="304.41750000000002"/>
    <n v="6088.3499999999995"/>
  </r>
  <r>
    <x v="1"/>
    <n v="3.4999999981178941E-3"/>
    <n v="5.2499999971768413E-4"/>
    <n v="-5.0000000784006173E-4"/>
  </r>
  <r>
    <x v="6"/>
    <n v="9.9999999945359352E-3"/>
    <n v="1.4999999991803902E-3"/>
    <n v="8.4999999165077198E-3"/>
  </r>
  <r>
    <x v="6"/>
    <n v="1.0000000000192234E-3"/>
    <n v="1.500000000028835E-4"/>
    <n v="0"/>
  </r>
  <r>
    <x v="0"/>
    <n v="-4.0000000000459269E-3"/>
    <n v="-6.0000000000688897E-4"/>
    <n v="0"/>
  </r>
  <r>
    <x v="10"/>
    <n v="469.733"/>
    <n v="234.8665"/>
    <n v="1972.8695"/>
  </r>
  <r>
    <x v="1"/>
    <n v="2.0000000001876004E-3"/>
    <n v="3.0000000002814006E-4"/>
    <n v="2.9516333821533183E-13"/>
  </r>
  <r>
    <x v="11"/>
    <n v="2817.2840000000001"/>
    <n v="422.5926"/>
    <n v="2112.9629999999997"/>
  </r>
  <r>
    <x v="11"/>
    <n v="4.00000000000087E-3"/>
    <n v="6.0000000000013049E-4"/>
    <n v="0"/>
  </r>
  <r>
    <x v="4"/>
    <n v="3.9999999912339775E-3"/>
    <n v="5.9999999868509657E-4"/>
    <n v="5.0000000222440437E-4"/>
  </r>
  <r>
    <x v="5"/>
    <n v="133462.73649999997"/>
    <n v="20019.410474999993"/>
    <n v="-3.5000000400268751E-3"/>
  </r>
  <r>
    <x v="1"/>
    <n v="-3.9999999999275147E-3"/>
    <n v="-5.9999999998912713E-4"/>
    <n v="0"/>
  </r>
  <r>
    <x v="10"/>
    <n v="882.73599999999965"/>
    <n v="441.36799999999982"/>
    <n v="3707.4729999999995"/>
  </r>
  <r>
    <x v="11"/>
    <n v="15803.503000000001"/>
    <n v="2370.5254500000001"/>
    <n v="47410.508999999998"/>
  </r>
  <r>
    <x v="6"/>
    <n v="2.0000000003942754E-3"/>
    <n v="3.000000000591413E-4"/>
    <n v="-9.8699520778566807E-13"/>
  </r>
  <r>
    <x v="1"/>
    <n v="-3.4999999999377682E-3"/>
    <n v="-5.249999999906652E-4"/>
    <n v="-5.0000000321435663E-4"/>
  </r>
  <r>
    <x v="10"/>
    <n v="-4.9999999745576895E-3"/>
    <n v="-2.4999999872788448E-3"/>
    <n v="972615.09500000009"/>
  </r>
  <r>
    <x v="2"/>
    <n v="2.9999999881494483E-3"/>
    <n v="0"/>
    <n v="0"/>
  </r>
  <r>
    <x v="10"/>
    <n v="6163.5750000000007"/>
    <n v="3081.7875000000004"/>
    <n v="25887.014999999996"/>
  </r>
  <r>
    <x v="7"/>
    <n v="0"/>
    <n v="0"/>
    <n v="-8.5000000474628832E-3"/>
  </r>
  <r>
    <x v="2"/>
    <n v="0"/>
    <n v="0"/>
    <n v="0"/>
  </r>
  <r>
    <x v="4"/>
    <n v="4.0000000005819981E-3"/>
    <n v="6.0000000008729969E-4"/>
    <n v="-9.916259480213795E-13"/>
  </r>
  <r>
    <x v="4"/>
    <n v="-1.1371747987709569E-11"/>
    <n v="-1.7057621981564352E-12"/>
    <n v="0"/>
  </r>
  <r>
    <x v="1"/>
    <n v="0"/>
    <n v="0"/>
    <n v="-2.9555524694302449E-13"/>
  </r>
  <r>
    <x v="11"/>
    <n v="846.44399999999996"/>
    <n v="126.96659999999999"/>
    <n v="423.22199999999998"/>
  </r>
  <r>
    <x v="11"/>
    <n v="-1.9999999992005458E-3"/>
    <n v="-2.9999999988008185E-4"/>
    <n v="-7.4023759344399306E-13"/>
  </r>
  <r>
    <x v="11"/>
    <n v="3.0452029786687265E-14"/>
    <n v="4.5678044680030899E-15"/>
    <n v="3.6542435744024719E-14"/>
  </r>
  <r>
    <x v="6"/>
    <n v="-1.000000000112754E-3"/>
    <n v="-1.5000000001691311E-4"/>
    <n v="0"/>
  </r>
  <r>
    <x v="1"/>
    <n v="232653.97000000003"/>
    <n v="34898.095500000003"/>
    <n v="697961.91"/>
  </r>
  <r>
    <x v="1"/>
    <n v="3.496012090931089E-11"/>
    <n v="5.2440181363966334E-12"/>
    <n v="-1.9999999674165971E-3"/>
  </r>
  <r>
    <x v="9"/>
    <n v="1.9999999999960561E-3"/>
    <n v="0"/>
    <n v="0"/>
  </r>
  <r>
    <x v="6"/>
    <n v="2.0000000025722276E-3"/>
    <n v="3.0000000038583413E-4"/>
    <n v="-5.0000001140658164E-4"/>
  </r>
  <r>
    <x v="4"/>
    <n v="65939.700999999972"/>
    <n v="9890.9551499999961"/>
    <n v="3.9999999972386334E-3"/>
  </r>
  <r>
    <x v="6"/>
    <n v="-3.9999999889121993E-3"/>
    <n v="-5.9999999833682991E-4"/>
    <n v="-1.999999994661281E-3"/>
  </r>
  <r>
    <x v="4"/>
    <n v="4.9999999976727439E-4"/>
    <n v="7.499999996509115E-5"/>
    <n v="0"/>
  </r>
  <r>
    <x v="7"/>
    <n v="19695.406499999997"/>
    <n v="2954.3109749999994"/>
    <n v="8440.8884999999991"/>
  </r>
  <r>
    <x v="18"/>
    <n v="0.10999999992348451"/>
    <n v="1.6499999988522675E-2"/>
    <n v="4.9999999972064951E-3"/>
  </r>
  <r>
    <x v="0"/>
    <n v="2.0000000005398815E-3"/>
    <n v="3.0000000008098223E-4"/>
    <n v="-1.0896619717648547E-11"/>
  </r>
  <r>
    <x v="1"/>
    <n v="-2.5000000000231556E-3"/>
    <n v="-3.750000000034733E-4"/>
    <n v="0"/>
  </r>
  <r>
    <x v="1"/>
    <n v="3609.6030000000001"/>
    <n v="541.44044999999994"/>
    <n v="5414.4044999999996"/>
  </r>
  <r>
    <x v="6"/>
    <n v="0"/>
    <n v="0"/>
    <n v="-1.0125233984581427E-15"/>
  </r>
  <r>
    <x v="18"/>
    <n v="1.0000000093407742E-2"/>
    <n v="1.5000000140111612E-3"/>
    <n v="4.5000000065062171E-3"/>
  </r>
  <r>
    <x v="4"/>
    <n v="-2.9999999997766774E-3"/>
    <n v="-4.4999999996650161E-4"/>
    <n v="0"/>
  </r>
  <r>
    <x v="0"/>
    <n v="2.9999999994998112E-3"/>
    <n v="4.4999999992497168E-4"/>
    <n v="0"/>
  </r>
  <r>
    <x v="8"/>
    <n v="-7.0000000006565796E-2"/>
    <n v="-1.0500000000984869E-2"/>
    <n v="-5.0000000501347897E-3"/>
  </r>
  <r>
    <x v="7"/>
    <n v="40289.138000000006"/>
    <n v="6043.3707000000004"/>
    <n v="60433.706999999995"/>
  </r>
  <r>
    <x v="6"/>
    <n v="0"/>
    <n v="0"/>
    <n v="-6.0000001840612906E-3"/>
  </r>
  <r>
    <x v="8"/>
    <n v="3.5000000000340549E-3"/>
    <n v="5.2500000000510819E-4"/>
    <n v="0"/>
  </r>
  <r>
    <x v="9"/>
    <n v="4.0000000001109426E-3"/>
    <n v="0"/>
    <n v="0"/>
  </r>
  <r>
    <x v="1"/>
    <n v="332.31650000000002"/>
    <n v="49.847475000000003"/>
    <n v="996.94949999999994"/>
  </r>
  <r>
    <x v="10"/>
    <n v="85782.047999999995"/>
    <n v="42891.023999999998"/>
    <n v="142970.07999999999"/>
  </r>
  <r>
    <x v="6"/>
    <n v="-2.0000000002086261E-3"/>
    <n v="-3.000000000312939E-4"/>
    <n v="-1.0223435986667084E-12"/>
  </r>
  <r>
    <x v="1"/>
    <n v="-4.999999999969547E-3"/>
    <n v="-7.4999999999543206E-4"/>
    <n v="-1.6408596703598732E-13"/>
  </r>
  <r>
    <x v="16"/>
    <n v="-7.0000000008266464E-2"/>
    <n v="-1.0500000001239969E-2"/>
    <n v="2.4999998431580735E-3"/>
  </r>
  <r>
    <x v="6"/>
    <n v="-1.9999999987192463E-3"/>
    <n v="-2.9999999980788694E-4"/>
    <n v="4.9999999973181501E-4"/>
  </r>
  <r>
    <x v="4"/>
    <n v="-4.0000000000368092E-3"/>
    <n v="-6.0000000000552136E-4"/>
    <n v="-4.7135073621973328E-14"/>
  </r>
  <r>
    <x v="4"/>
    <n v="-4.0000000001570689E-3"/>
    <n v="-6.0000000002356031E-4"/>
    <n v="-3.9532987994306263E-13"/>
  </r>
  <r>
    <x v="11"/>
    <n v="4191.9970000000003"/>
    <n v="628.79955000000007"/>
    <n v="0"/>
  </r>
  <r>
    <x v="10"/>
    <n v="-1.9999999870048701E-2"/>
    <n v="-9.9999999350243503E-3"/>
    <n v="1674750.64"/>
  </r>
  <r>
    <x v="13"/>
    <n v="-1.999999999984734E-3"/>
    <n v="0"/>
    <n v="0"/>
  </r>
  <r>
    <x v="0"/>
    <n v="0"/>
    <n v="0"/>
    <n v="0"/>
  </r>
  <r>
    <x v="5"/>
    <n v="-4.00000000001973E-3"/>
    <n v="-6.0000000000295949E-4"/>
    <n v="0"/>
  </r>
  <r>
    <x v="2"/>
    <n v="1173.2295000000001"/>
    <n v="0"/>
    <n v="0"/>
  </r>
  <r>
    <x v="4"/>
    <n v="1.499999999416397E-3"/>
    <n v="2.2499999991245953E-4"/>
    <n v="-8.8933943542812694E-13"/>
  </r>
  <r>
    <x v="2"/>
    <n v="1.9999999999586603E-3"/>
    <n v="0"/>
    <n v="0"/>
  </r>
  <r>
    <x v="1"/>
    <n v="2.0000000014725951E-3"/>
    <n v="3.0000000022088925E-4"/>
    <n v="-4.9999999983062627E-4"/>
  </r>
  <r>
    <x v="15"/>
    <n v="121143.15000000001"/>
    <n v="18171.4725"/>
    <n v="363429.45"/>
  </r>
  <r>
    <x v="11"/>
    <n v="0"/>
    <n v="0"/>
    <n v="85613.653499999986"/>
  </r>
  <r>
    <x v="7"/>
    <n v="-4.9999999999796984E-4"/>
    <n v="-7.4999999999695468E-5"/>
    <n v="-1.3257284159351456E-13"/>
  </r>
  <r>
    <x v="1"/>
    <n v="-3.9999999998300822E-3"/>
    <n v="-5.9999999997451231E-4"/>
    <n v="0"/>
  </r>
  <r>
    <x v="13"/>
    <n v="-4.5000000000235156E-3"/>
    <n v="0"/>
    <n v="0"/>
  </r>
  <r>
    <x v="14"/>
    <n v="216.74449999999999"/>
    <n v="32.511674999999997"/>
    <n v="92.890499999999989"/>
  </r>
  <r>
    <x v="4"/>
    <n v="3.0000000034969554E-2"/>
    <n v="4.5000000052454331E-3"/>
    <n v="-4.4999999820795212E-3"/>
  </r>
  <r>
    <x v="2"/>
    <n v="1.9999999850664248E-3"/>
    <n v="0"/>
    <n v="0"/>
  </r>
  <r>
    <x v="2"/>
    <n v="1.9999999986760066E-3"/>
    <n v="0"/>
    <n v="0"/>
  </r>
  <r>
    <x v="4"/>
    <n v="75666.530999999988"/>
    <n v="11349.979649999997"/>
    <n v="37833.265499999994"/>
  </r>
  <r>
    <x v="0"/>
    <n v="4.0000000000904642E-3"/>
    <n v="6.000000000135696E-4"/>
    <n v="0"/>
  </r>
  <r>
    <x v="10"/>
    <n v="93965.74"/>
    <n v="46982.87"/>
    <n v="469828.7"/>
  </r>
  <r>
    <x v="4"/>
    <n v="-4.999999999975596E-3"/>
    <n v="-7.4999999999633942E-4"/>
    <n v="0"/>
  </r>
  <r>
    <x v="5"/>
    <n v="4.0000000000096746E-3"/>
    <n v="6.0000000000145115E-4"/>
    <n v="0"/>
  </r>
  <r>
    <x v="0"/>
    <n v="4.0000000002651014E-3"/>
    <n v="6.0000000003976523E-4"/>
    <n v="0"/>
  </r>
  <r>
    <x v="6"/>
    <n v="871.53549999999996"/>
    <n v="130.73032499999999"/>
    <n v="2614.6064999999999"/>
  </r>
  <r>
    <x v="1"/>
    <n v="0"/>
    <n v="0"/>
    <n v="-3.0000000884504337E-3"/>
  </r>
  <r>
    <x v="7"/>
    <n v="5277.6440000000002"/>
    <n v="791.64660000000003"/>
    <n v="3958.2330000000002"/>
  </r>
  <r>
    <x v="9"/>
    <n v="-9.9999999955949193E-4"/>
    <n v="0"/>
    <n v="0"/>
  </r>
  <r>
    <x v="0"/>
    <n v="0"/>
    <n v="0"/>
    <n v="2346.4034999999999"/>
  </r>
  <r>
    <x v="7"/>
    <n v="3.9999999980632238E-3"/>
    <n v="5.9999999970948353E-4"/>
    <n v="0"/>
  </r>
  <r>
    <x v="1"/>
    <n v="3.0000000036130769E-3"/>
    <n v="4.5000000054196154E-4"/>
    <n v="4.9999999508827469E-4"/>
  </r>
  <r>
    <x v="6"/>
    <n v="2.0000000004222526E-3"/>
    <n v="3.0000000006333787E-4"/>
    <n v="-1.0249970316955624E-12"/>
  </r>
  <r>
    <x v="6"/>
    <n v="-3.9999999999367434E-3"/>
    <n v="-5.9999999999051144E-4"/>
    <n v="0"/>
  </r>
  <r>
    <x v="4"/>
    <n v="3.9999999995666254E-3"/>
    <n v="5.9999999993499379E-4"/>
    <n v="0"/>
  </r>
  <r>
    <x v="9"/>
    <n v="58741.415000000015"/>
    <n v="0"/>
    <n v="0"/>
  </r>
  <r>
    <x v="1"/>
    <n v="-9.9999999842079169E-4"/>
    <n v="-1.4999999976311875E-4"/>
    <n v="4.9999998393149281E-4"/>
  </r>
  <r>
    <x v="18"/>
    <n v="-2.5000000035523828E-3"/>
    <n v="-3.750000005328574E-4"/>
    <n v="-1.5000000294030174E-3"/>
  </r>
  <r>
    <x v="6"/>
    <n v="0"/>
    <n v="0"/>
    <n v="-3.3860331205559645E-12"/>
  </r>
  <r>
    <x v="11"/>
    <n v="4.0000000000642881E-3"/>
    <n v="6.0000000000964317E-4"/>
    <n v="0"/>
  </r>
  <r>
    <x v="4"/>
    <n v="-3.0000000011848812E-3"/>
    <n v="-4.5000000017773217E-4"/>
    <n v="0"/>
  </r>
  <r>
    <x v="11"/>
    <n v="124.21"/>
    <n v="18.631499999999999"/>
    <n v="93.157499999999985"/>
  </r>
  <r>
    <x v="0"/>
    <n v="-3.9999999999146977E-3"/>
    <n v="-5.9999999998720463E-4"/>
    <n v="1414.3395"/>
  </r>
  <r>
    <x v="5"/>
    <n v="-4.000000000334139E-3"/>
    <n v="-6.0000000005012088E-4"/>
    <n v="-1.1690326484625756E-12"/>
  </r>
  <r>
    <x v="1"/>
    <n v="427.65600000000006"/>
    <n v="64.148400000000009"/>
    <n v="1282.9680000000001"/>
  </r>
  <r>
    <x v="2"/>
    <n v="860.85599999999999"/>
    <n v="0"/>
    <n v="0"/>
  </r>
  <r>
    <x v="4"/>
    <n v="1.00000000317089E-3"/>
    <n v="1.5000000047563349E-4"/>
    <n v="4.9999999334201628E-4"/>
  </r>
  <r>
    <x v="10"/>
    <n v="4400.3680000000013"/>
    <n v="2200.1840000000007"/>
    <n v="18481.536499999998"/>
  </r>
  <r>
    <x v="1"/>
    <n v="2.9999999999971287E-3"/>
    <n v="4.4999999999956929E-4"/>
    <n v="0"/>
  </r>
  <r>
    <x v="4"/>
    <n v="0"/>
    <n v="0"/>
    <n v="0"/>
  </r>
  <r>
    <x v="11"/>
    <n v="2.5000000011985019E-3"/>
    <n v="3.7500000017977526E-4"/>
    <n v="4.9999998814826687E-4"/>
  </r>
  <r>
    <x v="1"/>
    <n v="2.9375474275283865E-12"/>
    <n v="4.4063211412925795E-13"/>
    <n v="0"/>
  </r>
  <r>
    <x v="0"/>
    <n v="7.0000000008305252E-2"/>
    <n v="1.0500000001245787E-2"/>
    <n v="482843.39249999996"/>
  </r>
  <r>
    <x v="9"/>
    <n v="38682.14499999999"/>
    <n v="0"/>
    <n v="0"/>
  </r>
  <r>
    <x v="11"/>
    <n v="2.0000000006434628E-3"/>
    <n v="3.0000000009651939E-4"/>
    <n v="0"/>
  </r>
  <r>
    <x v="4"/>
    <n v="151695.29399999999"/>
    <n v="22754.294099999999"/>
    <n v="75847.646999999997"/>
  </r>
  <r>
    <x v="0"/>
    <n v="32200.502000000004"/>
    <n v="4830.0753000000004"/>
    <n v="24150.376500000002"/>
  </r>
  <r>
    <x v="1"/>
    <n v="-1.9999999999989839E-3"/>
    <n v="-2.9999999999984759E-4"/>
    <n v="0"/>
  </r>
  <r>
    <x v="1"/>
    <n v="1.4312995233467519E-13"/>
    <n v="2.1469492850201277E-14"/>
    <n v="-1.7175594280161021E-13"/>
  </r>
  <r>
    <x v="11"/>
    <n v="0"/>
    <n v="0"/>
    <n v="0"/>
  </r>
  <r>
    <x v="18"/>
    <n v="-4.6000000012946012E-2"/>
    <n v="-6.9000000019419014E-3"/>
    <n v="4.5000000074212594E-3"/>
  </r>
  <r>
    <x v="1"/>
    <n v="4.5000000000000005E-2"/>
    <n v="6.7500000000000008E-3"/>
    <n v="0.13500000000000001"/>
  </r>
  <r>
    <x v="1"/>
    <n v="1316.73"/>
    <n v="197.5095"/>
    <n v="987.5474999999999"/>
  </r>
  <r>
    <x v="11"/>
    <n v="140047.58100000001"/>
    <n v="21007.137149999999"/>
    <n v="70023.790500000003"/>
  </r>
  <r>
    <x v="8"/>
    <n v="-2.0000000000055698E-3"/>
    <n v="-3.0000000000083546E-4"/>
    <n v="-8.6461393600245626E-15"/>
  </r>
  <r>
    <x v="4"/>
    <n v="-5.0000000043816314E-3"/>
    <n v="-7.5000000065724467E-4"/>
    <n v="-1.0000000836666184E-3"/>
  </r>
  <r>
    <x v="10"/>
    <n v="-3.9999999995442232E-3"/>
    <n v="-1.9999999997721116E-3"/>
    <n v="234819.23500000002"/>
  </r>
  <r>
    <x v="10"/>
    <n v="-3.0000000025658278E-3"/>
    <n v="-1.5000000012829139E-3"/>
    <n v="18915.028999999999"/>
  </r>
  <r>
    <x v="8"/>
    <n v="343288.59"/>
    <n v="51493.288500000002"/>
    <n v="171644.29500000001"/>
  </r>
  <r>
    <x v="1"/>
    <n v="503.41499999999996"/>
    <n v="75.512249999999995"/>
    <n v="755.12249999999995"/>
  </r>
  <r>
    <x v="1"/>
    <n v="-4.0000000016350524E-3"/>
    <n v="-6.0000000024525786E-4"/>
    <n v="0"/>
  </r>
  <r>
    <x v="1"/>
    <n v="-3.4999999998155187E-3"/>
    <n v="-5.2499999997232777E-4"/>
    <n v="0"/>
  </r>
  <r>
    <x v="2"/>
    <n v="-1.000000003673408E-2"/>
    <n v="0"/>
    <n v="0"/>
  </r>
  <r>
    <x v="7"/>
    <n v="5.0000000016005866E-2"/>
    <n v="7.5000000024008796E-3"/>
    <n v="-3.0000000074031198E-3"/>
  </r>
  <r>
    <x v="1"/>
    <n v="1.0000000000005293E-3"/>
    <n v="1.500000000000794E-4"/>
    <n v="-1.0719203302755886E-15"/>
  </r>
  <r>
    <x v="4"/>
    <n v="5776.7759999999989"/>
    <n v="866.51639999999986"/>
    <n v="2888.3879999999995"/>
  </r>
  <r>
    <x v="6"/>
    <n v="1247.8115"/>
    <n v="187.17172500000001"/>
    <n v="3743.4344999999998"/>
  </r>
  <r>
    <x v="6"/>
    <n v="-4.0000000000610042E-3"/>
    <n v="-6.0000000000915061E-4"/>
    <n v="-1.4393763958508997E-13"/>
  </r>
  <r>
    <x v="8"/>
    <n v="3.499999988670289E-3"/>
    <n v="5.2499999830054331E-4"/>
    <n v="-5.0000001578091445E-4"/>
  </r>
  <r>
    <x v="1"/>
    <n v="2.0000000018297517E-3"/>
    <n v="3.0000000027446272E-4"/>
    <n v="0"/>
  </r>
  <r>
    <x v="0"/>
    <n v="6078.9190000000026"/>
    <n v="911.83785000000034"/>
    <n v="-4.9999999591783116E-4"/>
  </r>
  <r>
    <x v="11"/>
    <n v="2528.1779999999999"/>
    <n v="379.22669999999999"/>
    <n v="1896.1334999999999"/>
  </r>
  <r>
    <x v="1"/>
    <n v="3.9999999998911314E-3"/>
    <n v="5.9999999998366969E-4"/>
    <n v="-3.7735869984345524E-13"/>
  </r>
  <r>
    <x v="7"/>
    <n v="0"/>
    <n v="0"/>
    <n v="845.50049999999999"/>
  </r>
  <r>
    <x v="14"/>
    <n v="-4.000000000866066E-3"/>
    <n v="-6.0000000012990992E-4"/>
    <n v="-8.3247020388199638E-13"/>
  </r>
  <r>
    <x v="1"/>
    <n v="0"/>
    <n v="0"/>
    <n v="3215.9669999999996"/>
  </r>
  <r>
    <x v="1"/>
    <n v="-2.9999999999875855E-3"/>
    <n v="-4.4999999999813782E-4"/>
    <n v="0"/>
  </r>
  <r>
    <x v="10"/>
    <n v="-4.5000000030093554E-3"/>
    <n v="-2.2500000015046777E-3"/>
    <n v="163935.82800000001"/>
  </r>
  <r>
    <x v="1"/>
    <n v="-1.9999999994323443E-3"/>
    <n v="-2.9999999991485161E-4"/>
    <n v="-8.4560480839712679E-12"/>
  </r>
  <r>
    <x v="11"/>
    <n v="-1.0000000009461247E-3"/>
    <n v="-1.5000000014191869E-4"/>
    <n v="0"/>
  </r>
  <r>
    <x v="6"/>
    <n v="-4.0000000000823648E-3"/>
    <n v="-6.0000000001235465E-4"/>
    <n v="0"/>
  </r>
  <r>
    <x v="9"/>
    <n v="27297.009500000007"/>
    <n v="0"/>
    <n v="0"/>
  </r>
  <r>
    <x v="1"/>
    <n v="49896.294000000002"/>
    <n v="7484.4440999999997"/>
    <n v="74844.440999999992"/>
  </r>
  <r>
    <x v="14"/>
    <n v="4.300000001053797E-2"/>
    <n v="6.4500000015806956E-3"/>
    <n v="-2.0000000163213675E-3"/>
  </r>
  <r>
    <x v="10"/>
    <n v="1153.2629999999999"/>
    <n v="576.63149999999996"/>
    <n v="1922.105"/>
  </r>
  <r>
    <x v="7"/>
    <n v="1.9999999999290074E-3"/>
    <n v="2.999999999893511E-4"/>
    <n v="0"/>
  </r>
  <r>
    <x v="1"/>
    <n v="3267.2610000000004"/>
    <n v="490.08915000000002"/>
    <n v="4900.8914999999997"/>
  </r>
  <r>
    <x v="11"/>
    <n v="2.0000000098375605E-3"/>
    <n v="3.0000000147563404E-4"/>
    <n v="1.4999999933912203E-3"/>
  </r>
  <r>
    <x v="10"/>
    <n v="-2.0000000027083687E-3"/>
    <n v="-1.0000000013541844E-3"/>
    <n v="50680.885999999999"/>
  </r>
  <r>
    <x v="1"/>
    <n v="16571.88"/>
    <n v="2485.7820000000002"/>
    <n v="24857.819999999996"/>
  </r>
  <r>
    <x v="11"/>
    <n v="-3.9999999999975611E-3"/>
    <n v="-5.9999999999963414E-4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0">
  <r>
    <x v="0"/>
    <n v="-4.0000000001088592E-3"/>
    <n v="-5.9999999984938768E-4"/>
  </r>
  <r>
    <x v="1"/>
    <n v="2.0000000000445217E-3"/>
    <n v="-2.0000000040454324E-4"/>
  </r>
  <r>
    <x v="2"/>
    <n v="-3.9999999999225265E-3"/>
    <n v="0"/>
  </r>
  <r>
    <x v="3"/>
    <n v="0"/>
    <n v="0"/>
  </r>
  <r>
    <x v="1"/>
    <n v="3.999999999907005E-3"/>
    <n v="1.0999999976775143E-3"/>
  </r>
  <r>
    <x v="4"/>
    <n v="0"/>
    <n v="-3.5000000061700121E-3"/>
  </r>
  <r>
    <x v="5"/>
    <n v="2.0000000031632809E-3"/>
    <n v="-2.0000001677544788E-4"/>
  </r>
  <r>
    <x v="6"/>
    <n v="0"/>
    <n v="0"/>
  </r>
  <r>
    <x v="7"/>
    <n v="12819.541000000001"/>
    <n v="21152.24265"/>
  </r>
  <r>
    <x v="8"/>
    <n v="0"/>
    <n v="-9.9999993108212948E-4"/>
  </r>
  <r>
    <x v="4"/>
    <n v="49985.640999999989"/>
    <n v="7497.8461499999976"/>
  </r>
  <r>
    <x v="9"/>
    <n v="-5.0000000008614542E-3"/>
    <n v="0"/>
  </r>
  <r>
    <x v="10"/>
    <n v="3.4999999766223994E-3"/>
    <n v="355662.57175"/>
  </r>
  <r>
    <x v="1"/>
    <n v="0"/>
    <n v="0"/>
  </r>
  <r>
    <x v="11"/>
    <n v="1017.3539999999998"/>
    <n v="152.60310000000004"/>
  </r>
  <r>
    <x v="11"/>
    <n v="2.0000000000550905E-3"/>
    <n v="631.96379999999988"/>
  </r>
  <r>
    <x v="0"/>
    <n v="4.999999999999726E-3"/>
    <n v="7.5000000001068656E-4"/>
  </r>
  <r>
    <x v="7"/>
    <n v="2.0000000002131238E-3"/>
    <n v="2.9999999969732016E-4"/>
  </r>
  <r>
    <x v="5"/>
    <n v="4.0000000001904224E-3"/>
    <n v="6.0000000007676135E-4"/>
  </r>
  <r>
    <x v="6"/>
    <n v="53.311999999999998"/>
    <n v="7.9967999999999932"/>
  </r>
  <r>
    <x v="1"/>
    <n v="3089.9655000000002"/>
    <n v="9733.3913249999987"/>
  </r>
  <r>
    <x v="1"/>
    <n v="-9.9999999888276242E-4"/>
    <n v="-1.4999999984866008E-4"/>
  </r>
  <r>
    <x v="6"/>
    <n v="312.452"/>
    <n v="281.20679999999999"/>
  </r>
  <r>
    <x v="11"/>
    <n v="6199.9370000000008"/>
    <n v="19529.80155"/>
  </r>
  <r>
    <x v="10"/>
    <n v="-3.0000000004591419E-3"/>
    <n v="20628.694"/>
  </r>
  <r>
    <x v="1"/>
    <n v="0"/>
    <n v="0"/>
  </r>
  <r>
    <x v="11"/>
    <n v="-4.9999999932506776E-3"/>
    <n v="-1.1250000039581209E-2"/>
  </r>
  <r>
    <x v="11"/>
    <n v="1.0000000012327993E-3"/>
    <n v="1.4999999893916538E-4"/>
  </r>
  <r>
    <x v="4"/>
    <n v="-3.9999999972453988E-3"/>
    <n v="-1.0000000474974513E-4"/>
  </r>
  <r>
    <x v="11"/>
    <n v="-2.0000000000037796E-3"/>
    <n v="-3.0000000000285354E-4"/>
  </r>
  <r>
    <x v="6"/>
    <n v="-2.9999999997879774E-3"/>
    <n v="-4.4999999954598024E-4"/>
  </r>
  <r>
    <x v="11"/>
    <n v="4.0000000004396215E-3"/>
    <n v="5.9999999984938768E-4"/>
  </r>
  <r>
    <x v="7"/>
    <n v="-5.9999999987369768E-2"/>
    <n v="-4.5000000391155481E-3"/>
  </r>
  <r>
    <x v="6"/>
    <n v="0"/>
    <n v="-5.0000000192085281E-4"/>
  </r>
  <r>
    <x v="7"/>
    <n v="1.8947482471887156E-13"/>
    <n v="0"/>
  </r>
  <r>
    <x v="6"/>
    <n v="29890.25"/>
    <n v="26901.224999999999"/>
  </r>
  <r>
    <x v="12"/>
    <n v="0"/>
    <n v="0"/>
  </r>
  <r>
    <x v="4"/>
    <n v="-1.000000000785715E-3"/>
    <n v="-1.5000000166764949E-4"/>
  </r>
  <r>
    <x v="1"/>
    <n v="62.262"/>
    <n v="196.12529999999998"/>
  </r>
  <r>
    <x v="12"/>
    <n v="6.0000000024341249E-2"/>
    <n v="2624494.3199999998"/>
  </r>
  <r>
    <x v="7"/>
    <n v="-1.9999999922794311E-3"/>
    <n v="1.1999999987892807E-3"/>
  </r>
  <r>
    <x v="0"/>
    <n v="-3.9999999999828072E-3"/>
    <n v="-6.0000000001991793E-4"/>
  </r>
  <r>
    <x v="1"/>
    <n v="-1.9999999996281621E-3"/>
    <n v="2.0000000040454324E-4"/>
  </r>
  <r>
    <x v="13"/>
    <n v="1.0000000044287536E-3"/>
    <n v="0"/>
  </r>
  <r>
    <x v="6"/>
    <n v="4.0000000001132645E-3"/>
    <n v="6.0000000007676135E-4"/>
  </r>
  <r>
    <x v="1"/>
    <n v="31030.276000000002"/>
    <n v="97745.369399999996"/>
  </r>
  <r>
    <x v="1"/>
    <n v="6916.268"/>
    <n v="6224.6411999999991"/>
  </r>
  <r>
    <x v="4"/>
    <n v="9.9999999893146119E-3"/>
    <n v="7.4999999487772584E-3"/>
  </r>
  <r>
    <x v="7"/>
    <n v="24998.862000000001"/>
    <n v="41248.122300000003"/>
  </r>
  <r>
    <x v="11"/>
    <n v="-3.9999999999766828E-3"/>
    <n v="-1.1000000013154931E-3"/>
  </r>
  <r>
    <x v="6"/>
    <n v="-3.999999998926391E-3"/>
    <n v="-5.9999999939464033E-4"/>
  </r>
  <r>
    <x v="12"/>
    <n v="-4.9999999952504606E-4"/>
    <n v="12155.690925000001"/>
  </r>
  <r>
    <x v="6"/>
    <n v="0"/>
    <n v="0"/>
  </r>
  <r>
    <x v="7"/>
    <n v="-1.5000000049933732E-3"/>
    <n v="-7.2500000169384293E-4"/>
  </r>
  <r>
    <x v="4"/>
    <n v="1820.175"/>
    <n v="1183.11375"/>
  </r>
  <r>
    <x v="9"/>
    <n v="1.9999999999848815E-3"/>
    <n v="0"/>
  </r>
  <r>
    <x v="4"/>
    <n v="0"/>
    <n v="-4.5000000391155481E-3"/>
  </r>
  <r>
    <x v="11"/>
    <n v="-1.9999999996734574E-3"/>
    <n v="-3.0000000015206751E-4"/>
  </r>
  <r>
    <x v="6"/>
    <n v="3.0000000004750046E-3"/>
    <n v="-4.9999998736893758E-5"/>
  </r>
  <r>
    <x v="6"/>
    <n v="322.72800000000007"/>
    <n v="290.45519999999999"/>
  </r>
  <r>
    <x v="10"/>
    <n v="1.0000000006117056E-3"/>
    <n v="12316.518"/>
  </r>
  <r>
    <x v="8"/>
    <n v="1121.8129999999999"/>
    <n v="649.04894999999988"/>
  </r>
  <r>
    <x v="6"/>
    <n v="0"/>
    <n v="-5.9999999357387424E-3"/>
  </r>
  <r>
    <x v="13"/>
    <n v="56946.809999999983"/>
    <n v="0"/>
  </r>
  <r>
    <x v="11"/>
    <n v="765.89250000000004"/>
    <n v="2412.5613749999998"/>
  </r>
  <r>
    <x v="0"/>
    <n v="-1.999999999824649E-3"/>
    <n v="-3.0000000015206751E-4"/>
  </r>
  <r>
    <x v="10"/>
    <n v="12439.359000000002"/>
    <n v="58465.005500000007"/>
  </r>
  <r>
    <x v="8"/>
    <n v="-3.5000000030299817E-3"/>
    <n v="-2.5000001187436283E-5"/>
  </r>
  <r>
    <x v="9"/>
    <n v="-2.0000000081225977E-3"/>
    <n v="0"/>
  </r>
  <r>
    <x v="0"/>
    <n v="0"/>
    <n v="8.9999999909196049E-3"/>
  </r>
  <r>
    <x v="2"/>
    <n v="-1.9999999975498081E-3"/>
    <n v="0"/>
  </r>
  <r>
    <x v="11"/>
    <n v="3648.0430000000001"/>
    <n v="6019.2709499999992"/>
  </r>
  <r>
    <x v="9"/>
    <n v="208.88399999999999"/>
    <n v="0"/>
  </r>
  <r>
    <x v="1"/>
    <n v="175.00300000000001"/>
    <n v="551.25945000000002"/>
  </r>
  <r>
    <x v="14"/>
    <n v="8972.662999999995"/>
    <n v="1345.8989499999952"/>
  </r>
  <r>
    <x v="6"/>
    <n v="17.86"/>
    <n v="16.073999999999998"/>
  </r>
  <r>
    <x v="2"/>
    <n v="-3.9999999999615725E-3"/>
    <n v="0"/>
  </r>
  <r>
    <x v="8"/>
    <n v="4.999999666797716E-4"/>
    <n v="7.499998901039362E-5"/>
  </r>
  <r>
    <x v="11"/>
    <n v="0"/>
    <n v="0"/>
  </r>
  <r>
    <x v="15"/>
    <n v="1241220.9000000001"/>
    <n v="2048014.4849999999"/>
  </r>
  <r>
    <x v="15"/>
    <n v="1048254.4500000001"/>
    <n v="3302001.5174999996"/>
  </r>
  <r>
    <x v="1"/>
    <n v="2307.4479999999999"/>
    <n v="2076.7031999999999"/>
  </r>
  <r>
    <x v="11"/>
    <n v="30376.732000000004"/>
    <n v="27339.058799999999"/>
  </r>
  <r>
    <x v="10"/>
    <n v="156.23199999999994"/>
    <n v="734.29949999999997"/>
  </r>
  <r>
    <x v="9"/>
    <n v="-3.0000000057437371E-3"/>
    <n v="0"/>
  </r>
  <r>
    <x v="0"/>
    <n v="525.37799999999993"/>
    <n v="341.4957"/>
  </r>
  <r>
    <x v="11"/>
    <n v="-1.9999999999334344E-3"/>
    <n v="-2.9999999998153726E-4"/>
  </r>
  <r>
    <x v="7"/>
    <n v="1.926246384620356E-11"/>
    <n v="-8.0000000016298145E-3"/>
  </r>
  <r>
    <x v="16"/>
    <n v="0"/>
    <n v="4.999999946448952E-4"/>
  </r>
  <r>
    <x v="11"/>
    <n v="4.000000000327345E-3"/>
    <n v="2.5999999925261363E-3"/>
  </r>
  <r>
    <x v="7"/>
    <n v="4.0000000002271682E-3"/>
    <n v="6.0000000007676135E-4"/>
  </r>
  <r>
    <x v="5"/>
    <n v="10025.753499999999"/>
    <n v="5800.614525"/>
  </r>
  <r>
    <x v="8"/>
    <n v="-4.0000000000007269E-3"/>
    <n v="-6.0000000000037801E-4"/>
  </r>
  <r>
    <x v="6"/>
    <n v="-4.0000000000076398E-3"/>
    <n v="-6.0000000001991793E-4"/>
  </r>
  <r>
    <x v="6"/>
    <n v="2401.4059999999999"/>
    <n v="360.21090000000004"/>
  </r>
  <r>
    <x v="2"/>
    <n v="-4.9999999928016566E-3"/>
    <n v="0"/>
  </r>
  <r>
    <x v="6"/>
    <n v="-4.000000000034358E-3"/>
    <n v="-5.9999999996307452E-4"/>
  </r>
  <r>
    <x v="6"/>
    <n v="1.698682861039913E-12"/>
    <n v="0"/>
  </r>
  <r>
    <x v="7"/>
    <n v="0"/>
    <n v="9.9999999511055648E-3"/>
  </r>
  <r>
    <x v="13"/>
    <n v="-2.2845980662822284E-11"/>
    <n v="0"/>
  </r>
  <r>
    <x v="4"/>
    <n v="5.0000000000045034E-3"/>
    <n v="7.4999999992542143E-4"/>
  </r>
  <r>
    <x v="4"/>
    <n v="1390373"/>
    <n v="208555.94999999972"/>
  </r>
  <r>
    <x v="1"/>
    <n v="3518.2010000000005"/>
    <n v="5805.0316499999999"/>
  </r>
  <r>
    <x v="1"/>
    <n v="-3.9999999999695036E-3"/>
    <n v="-5.9999999999149622E-4"/>
  </r>
  <r>
    <x v="2"/>
    <n v="4.000000000395615E-3"/>
    <n v="0"/>
  </r>
  <r>
    <x v="1"/>
    <n v="99.538000000000011"/>
    <n v="89.58420000000001"/>
  </r>
  <r>
    <x v="1"/>
    <n v="-1.0000000000307578E-3"/>
    <n v="-1.5000000018972059E-4"/>
  </r>
  <r>
    <x v="8"/>
    <n v="108401.07299999999"/>
    <n v="70460.697449999992"/>
  </r>
  <r>
    <x v="4"/>
    <n v="9.9999999874881727E-4"/>
    <n v="1.4999999984866008E-4"/>
  </r>
  <r>
    <x v="7"/>
    <n v="17553.601000000002"/>
    <n v="28963.441650000001"/>
  </r>
  <r>
    <x v="0"/>
    <n v="6023.6759999999995"/>
    <n v="3915.3893999999996"/>
  </r>
  <r>
    <x v="0"/>
    <n v="-3.0000000003421938E-3"/>
    <n v="-4.500000000007276E-4"/>
  </r>
  <r>
    <x v="1"/>
    <n v="1.5000000000959164E-3"/>
    <n v="2.2500000068248482E-4"/>
  </r>
  <r>
    <x v="17"/>
    <n v="0"/>
    <n v="135583.80299999999"/>
  </r>
  <r>
    <x v="2"/>
    <n v="-5.0000002081727109E-4"/>
    <n v="0"/>
  </r>
  <r>
    <x v="6"/>
    <n v="-2.0000000000513947E-3"/>
    <n v="-3.0000000003838068E-4"/>
  </r>
  <r>
    <x v="5"/>
    <n v="4.999999930611604E-3"/>
    <n v="-7.5000000651925802E-4"/>
  </r>
  <r>
    <x v="2"/>
    <n v="1.4629963906998001E-14"/>
    <n v="0"/>
  </r>
  <r>
    <x v="7"/>
    <n v="1.8009929658724388E-10"/>
    <n v="-2.0000000018626451E-2"/>
  </r>
  <r>
    <x v="11"/>
    <n v="2.9999999997067451E-3"/>
    <n v="4.4999999954598024E-4"/>
  </r>
  <r>
    <x v="1"/>
    <n v="824.22900000000016"/>
    <n v="2596.3213500000002"/>
  </r>
  <r>
    <x v="1"/>
    <n v="-3.999999999881103E-3"/>
    <n v="-5.9999999984938768E-4"/>
  </r>
  <r>
    <x v="11"/>
    <n v="0"/>
    <n v="-2.0000000076834112E-3"/>
  </r>
  <r>
    <x v="6"/>
    <n v="9.9999999067456602E-2"/>
    <n v="-7.5000000186264515E-2"/>
  </r>
  <r>
    <x v="10"/>
    <n v="0.33249999999999996"/>
    <n v="0.64124999999999999"/>
  </r>
  <r>
    <x v="14"/>
    <n v="20631.472000000002"/>
    <n v="18568.324799999999"/>
  </r>
  <r>
    <x v="11"/>
    <n v="2.0000000007146658E-3"/>
    <n v="2.9999999969732016E-4"/>
  </r>
  <r>
    <x v="10"/>
    <n v="0.51999999993090729"/>
    <n v="2136448.2000000002"/>
  </r>
  <r>
    <x v="11"/>
    <n v="0"/>
    <n v="0"/>
  </r>
  <r>
    <x v="1"/>
    <n v="-4.0000000000032726E-3"/>
    <n v="-6.0000000001991793E-4"/>
  </r>
  <r>
    <x v="1"/>
    <n v="-2.999999999966817E-3"/>
    <n v="-4.4999999954598024E-4"/>
  </r>
  <r>
    <x v="1"/>
    <n v="-9.999999998712367E-4"/>
    <n v="-1.4999999984866008E-4"/>
  </r>
  <r>
    <x v="6"/>
    <n v="1884.2540000000001"/>
    <n v="1695.8286000000001"/>
  </r>
  <r>
    <x v="11"/>
    <n v="3.0000000001942206E-3"/>
    <n v="-4.9999998736893758E-5"/>
  </r>
  <r>
    <x v="6"/>
    <n v="-4.0000000002761316E-3"/>
    <n v="-6.0000000121362973E-4"/>
  </r>
  <r>
    <x v="3"/>
    <n v="0"/>
    <n v="592549.47"/>
  </r>
  <r>
    <x v="7"/>
    <n v="14652.866000000002"/>
    <n v="24177.228900000002"/>
  </r>
  <r>
    <x v="1"/>
    <n v="25121.007000000001"/>
    <n v="79131.172049999994"/>
  </r>
  <r>
    <x v="10"/>
    <n v="133253.69999999995"/>
    <n v="626292.35499999986"/>
  </r>
  <r>
    <x v="8"/>
    <n v="-9.9999999307399511E-4"/>
    <n v="3.8500000082422048E-3"/>
  </r>
  <r>
    <x v="1"/>
    <n v="275.24400000000003"/>
    <n v="247.71959999999999"/>
  </r>
  <r>
    <x v="6"/>
    <n v="101.53200000000001"/>
    <n v="15.229800000000012"/>
  </r>
  <r>
    <x v="0"/>
    <n v="2.0000000158499963E-3"/>
    <n v="1.799999998183921E-3"/>
  </r>
  <r>
    <x v="6"/>
    <n v="4.6558665256490882E-11"/>
    <n v="-4.0000000153668225E-3"/>
  </r>
  <r>
    <x v="8"/>
    <n v="9.9999999051527105E-3"/>
    <n v="8.4999999380670488E-3"/>
  </r>
  <r>
    <x v="0"/>
    <n v="1.9999999970540692E-3"/>
    <n v="4.7999999660532922E-3"/>
  </r>
  <r>
    <x v="4"/>
    <n v="3.999999999047414E-3"/>
    <n v="5.9999999939464033E-4"/>
  </r>
  <r>
    <x v="6"/>
    <n v="4670.2879999999996"/>
    <n v="4203.2591999999995"/>
  </r>
  <r>
    <x v="11"/>
    <n v="0"/>
    <n v="4.4999999809078872E-3"/>
  </r>
  <r>
    <x v="4"/>
    <n v="477332.36999999994"/>
    <n v="310266.04049999994"/>
  </r>
  <r>
    <x v="11"/>
    <n v="188292.117"/>
    <n v="122389.87604999999"/>
  </r>
  <r>
    <x v="1"/>
    <n v="-2.9999999997364214E-3"/>
    <n v="-4.4999999954598024E-4"/>
  </r>
  <r>
    <x v="2"/>
    <n v="146899.48000000001"/>
    <n v="0"/>
  </r>
  <r>
    <x v="1"/>
    <n v="1419.9549999999999"/>
    <n v="2342.9257499999999"/>
  </r>
  <r>
    <x v="1"/>
    <n v="-3.9999999999745751E-3"/>
    <n v="-5.9999999999149622E-4"/>
  </r>
  <r>
    <x v="11"/>
    <n v="-2.4999999998372362E-3"/>
    <n v="-3.749999996216502E-4"/>
  </r>
  <r>
    <x v="8"/>
    <n v="-5.0000000037152877E-4"/>
    <n v="-7.4999999924330041E-5"/>
  </r>
  <r>
    <x v="4"/>
    <n v="193215.19200000001"/>
    <n v="125589.87480000001"/>
  </r>
  <r>
    <x v="1"/>
    <n v="3559.8860000000004"/>
    <n v="3203.8973999999998"/>
  </r>
  <r>
    <x v="17"/>
    <n v="0"/>
    <n v="13819.063499999998"/>
  </r>
  <r>
    <x v="7"/>
    <n v="4167.9859999999999"/>
    <n v="625.19839999999385"/>
  </r>
  <r>
    <x v="16"/>
    <n v="1.0000000020709138E-2"/>
    <n v="8.2500000018626451E-2"/>
  </r>
  <r>
    <x v="9"/>
    <n v="146.0205"/>
    <n v="0"/>
  </r>
  <r>
    <x v="11"/>
    <n v="0"/>
    <n v="0"/>
  </r>
  <r>
    <x v="4"/>
    <n v="0"/>
    <n v="3530.8530000000001"/>
  </r>
  <r>
    <x v="7"/>
    <n v="-4.0000000000009724E-3"/>
    <n v="-6.0000000000570708E-4"/>
  </r>
  <r>
    <x v="11"/>
    <n v="403863.61499999999"/>
    <n v="1272170.3872499999"/>
  </r>
  <r>
    <x v="4"/>
    <n v="0"/>
    <n v="-4.999999946448952E-4"/>
  </r>
  <r>
    <x v="6"/>
    <n v="-2.0000000000012013E-3"/>
    <n v="-3.0000000000107718E-4"/>
  </r>
  <r>
    <x v="14"/>
    <n v="73545.714999999938"/>
    <n v="11031.856249999953"/>
  </r>
  <r>
    <x v="10"/>
    <n v="190.38799999999998"/>
    <n v="894.81449999999995"/>
  </r>
  <r>
    <x v="1"/>
    <n v="4.0000000004100939E-3"/>
    <n v="5.9999999984938768E-4"/>
  </r>
  <r>
    <x v="11"/>
    <n v="4813.7580000000007"/>
    <n v="7942.7007000000003"/>
  </r>
  <r>
    <x v="0"/>
    <n v="1.7454093725888243E-14"/>
    <n v="0"/>
  </r>
  <r>
    <x v="5"/>
    <n v="7.0000000004460661E-2"/>
    <n v="1.2499999953433871E-2"/>
  </r>
  <r>
    <x v="8"/>
    <n v="-0.4550000001305391"/>
    <n v="-9.8249999806284904E-2"/>
  </r>
  <r>
    <x v="11"/>
    <n v="102.105"/>
    <n v="66.368250000000003"/>
  </r>
  <r>
    <x v="1"/>
    <n v="5.000000005233575E-3"/>
    <n v="6.2499999767169356E-3"/>
  </r>
  <r>
    <x v="8"/>
    <n v="-9.999999999407822E-4"/>
    <n v="-1.5000000007603376E-4"/>
  </r>
  <r>
    <x v="1"/>
    <n v="-2.9999999924144333E-3"/>
    <n v="-3.9500000129919499E-3"/>
  </r>
  <r>
    <x v="7"/>
    <n v="1.4999999869895518E-3"/>
    <n v="2.2499999613501132E-4"/>
  </r>
  <r>
    <x v="1"/>
    <n v="1.0000000002189388E-3"/>
    <n v="-3.4999999843421392E-4"/>
  </r>
  <r>
    <x v="1"/>
    <n v="9.999999999863085E-4"/>
    <n v="1.4999999996234692E-4"/>
  </r>
  <r>
    <x v="6"/>
    <n v="-3.9999999937054154E-3"/>
    <n v="2.3999999975785613E-3"/>
  </r>
  <r>
    <x v="1"/>
    <n v="-3.9999999976194469E-3"/>
    <n v="-6.0000000667059794E-4"/>
  </r>
  <r>
    <x v="11"/>
    <n v="1526.1559999999999"/>
    <n v="1373.5403999999999"/>
  </r>
  <r>
    <x v="6"/>
    <n v="-2.0000000003292545E-3"/>
    <n v="-3.0000000060681487E-4"/>
  </r>
  <r>
    <x v="1"/>
    <n v="2.6463370383922325E-11"/>
    <n v="1.9999999785795808E-3"/>
  </r>
  <r>
    <x v="14"/>
    <n v="393.85849999999994"/>
    <n v="227.87527499999996"/>
  </r>
  <r>
    <x v="1"/>
    <n v="4067.5080000000003"/>
    <n v="12812.6502"/>
  </r>
  <r>
    <x v="6"/>
    <n v="5792.8240000000005"/>
    <n v="5213.5416000000005"/>
  </r>
  <r>
    <x v="11"/>
    <n v="1032891.02"/>
    <n v="929601.91799999983"/>
  </r>
  <r>
    <x v="4"/>
    <n v="15907.628999999999"/>
    <n v="10339.958849999999"/>
  </r>
  <r>
    <x v="1"/>
    <n v="0"/>
    <n v="-3.5000000061700121E-3"/>
  </r>
  <r>
    <x v="6"/>
    <n v="-1.9999999991039122E-3"/>
    <n v="-2.9999999878782546E-4"/>
  </r>
  <r>
    <x v="1"/>
    <n v="0"/>
    <n v="0"/>
  </r>
  <r>
    <x v="6"/>
    <n v="0"/>
    <n v="0"/>
  </r>
  <r>
    <x v="6"/>
    <n v="-3.9999999999991188E-3"/>
    <n v="-6.0000000000215437E-4"/>
  </r>
  <r>
    <x v="13"/>
    <n v="-1.8957740932634692E-11"/>
    <n v="0"/>
  </r>
  <r>
    <x v="1"/>
    <n v="-2.9999999997450968E-3"/>
    <n v="-4.4999999954598024E-4"/>
  </r>
  <r>
    <x v="11"/>
    <n v="3.5000000000386215E-3"/>
    <n v="5.2500000003874447E-4"/>
  </r>
  <r>
    <x v="8"/>
    <n v="7672.4340000000002"/>
    <n v="4439.0511000000006"/>
  </r>
  <r>
    <x v="4"/>
    <n v="4813463.55"/>
    <n v="2784932.4824999999"/>
  </r>
  <r>
    <x v="11"/>
    <n v="0"/>
    <n v="1029.4575"/>
  </r>
  <r>
    <x v="11"/>
    <n v="-4.0000000029555725E-3"/>
    <n v="-5.9999999939464033E-4"/>
  </r>
  <r>
    <x v="4"/>
    <n v="6440.5379999999996"/>
    <n v="4186.3496999999998"/>
  </r>
  <r>
    <x v="4"/>
    <n v="-2.0000000008132358E-3"/>
    <n v="-3.0000000151630957E-4"/>
  </r>
  <r>
    <x v="7"/>
    <n v="0"/>
    <n v="4.99999998282874E-4"/>
  </r>
  <r>
    <x v="11"/>
    <n v="30054.628000000004"/>
    <n v="27049.165199999999"/>
  </r>
  <r>
    <x v="4"/>
    <n v="2.0000000000748295E-3"/>
    <n v="2.9999999992469384E-4"/>
  </r>
  <r>
    <x v="1"/>
    <n v="5.0000000019837995E-3"/>
    <n v="8.7500000081490725E-3"/>
  </r>
  <r>
    <x v="0"/>
    <n v="2.9999999891739508E-3"/>
    <n v="9.4999999419087544E-4"/>
  </r>
  <r>
    <x v="11"/>
    <n v="0.10000000007413307"/>
    <n v="0.11000000010244548"/>
  </r>
  <r>
    <x v="1"/>
    <n v="0"/>
    <n v="9.9999993108212948E-4"/>
  </r>
  <r>
    <x v="1"/>
    <n v="1.999999998744477E-3"/>
    <n v="-2.0000000222353265E-4"/>
  </r>
  <r>
    <x v="14"/>
    <n v="21238.731499999998"/>
    <n v="12288.123224999998"/>
  </r>
  <r>
    <x v="6"/>
    <n v="-1.9999999962424905E-3"/>
    <n v="2.0000000222353265E-4"/>
  </r>
  <r>
    <x v="11"/>
    <n v="-1.9999999988199952E-3"/>
    <n v="-8.0000000161817297E-4"/>
  </r>
  <r>
    <x v="8"/>
    <n v="745.43700000000001"/>
    <n v="431.28854999999999"/>
  </r>
  <r>
    <x v="10"/>
    <n v="175923.117"/>
    <n v="381166.75349999999"/>
  </r>
  <r>
    <x v="7"/>
    <n v="11880.197"/>
    <n v="19602.325049999999"/>
  </r>
  <r>
    <x v="7"/>
    <n v="-1.9999999998775208E-3"/>
    <n v="-3.0000000015206751E-4"/>
  </r>
  <r>
    <x v="6"/>
    <n v="3.6007863357667704E-13"/>
    <n v="0"/>
  </r>
  <r>
    <x v="11"/>
    <n v="70459.780000000013"/>
    <n v="221948.307"/>
  </r>
  <r>
    <x v="11"/>
    <n v="-2.0000000067695377E-3"/>
    <n v="-3.0000000697327778E-4"/>
  </r>
  <r>
    <x v="6"/>
    <n v="-3.9999999999889447E-3"/>
    <n v="-6.0000000000570708E-4"/>
  </r>
  <r>
    <x v="14"/>
    <n v="2060.4340000000002"/>
    <n v="1854.3905999999997"/>
  </r>
  <r>
    <x v="8"/>
    <n v="1.0000000037919232E-2"/>
    <n v="6.9999999832361937E-3"/>
  </r>
  <r>
    <x v="4"/>
    <n v="1.0000000101159381E-3"/>
    <n v="-2.3499999952036887E-3"/>
  </r>
  <r>
    <x v="5"/>
    <n v="-2.5000000023233573E-3"/>
    <n v="-3.749999996216502E-4"/>
  </r>
  <r>
    <x v="11"/>
    <n v="3708.4300000000003"/>
    <n v="3337.587"/>
  </r>
  <r>
    <x v="5"/>
    <n v="133.75200000000001"/>
    <n v="120.37679999999999"/>
  </r>
  <r>
    <x v="11"/>
    <n v="4.0000000001330742E-3"/>
    <n v="5.9999999984938768E-4"/>
  </r>
  <r>
    <x v="1"/>
    <n v="0"/>
    <n v="0"/>
  </r>
  <r>
    <x v="11"/>
    <n v="539.58000000000004"/>
    <n v="890.30700000000002"/>
  </r>
  <r>
    <x v="8"/>
    <n v="2.9999999938918709E-3"/>
    <n v="-4.9999998736893758E-5"/>
  </r>
  <r>
    <x v="1"/>
    <n v="-3.9999999999841118E-3"/>
    <n v="-6.0000000001991793E-4"/>
  </r>
  <r>
    <x v="3"/>
    <n v="0"/>
    <n v="44481.523499999996"/>
  </r>
  <r>
    <x v="1"/>
    <n v="-4.0000000168667659E-3"/>
    <n v="-5.9999999939464033E-4"/>
  </r>
  <r>
    <x v="0"/>
    <n v="0"/>
    <n v="0"/>
  </r>
  <r>
    <x v="5"/>
    <n v="-6.0000000000552479E-2"/>
    <n v="-1.3000000035390258E-2"/>
  </r>
  <r>
    <x v="0"/>
    <n v="1.0000000007326537E-2"/>
    <n v="4.999999946448952E-3"/>
  </r>
  <r>
    <x v="7"/>
    <n v="484767.01"/>
    <n v="799865.56649999984"/>
  </r>
  <r>
    <x v="4"/>
    <n v="114350.77149999999"/>
    <n v="66160.089224999989"/>
  </r>
  <r>
    <x v="1"/>
    <n v="48129.498"/>
    <n v="79413.671699999992"/>
  </r>
  <r>
    <x v="11"/>
    <n v="4.9999999999880574E-3"/>
    <n v="7.4999999969804776E-4"/>
  </r>
  <r>
    <x v="15"/>
    <n v="12928188.6"/>
    <n v="8403322.5899999999"/>
  </r>
  <r>
    <x v="11"/>
    <n v="2.0000000000009333E-3"/>
    <n v="2.9999999999574811E-4"/>
  </r>
  <r>
    <x v="4"/>
    <n v="406008.33"/>
    <n v="263905.41450000001"/>
  </r>
  <r>
    <x v="4"/>
    <n v="-0.57000000062936695"/>
    <n v="-9.0499999932944775E-2"/>
  </r>
  <r>
    <x v="1"/>
    <n v="-1.9999999999997476E-3"/>
    <n v="-3.0000000000995897E-4"/>
  </r>
  <r>
    <x v="17"/>
    <n v="0"/>
    <n v="40567.007999999994"/>
  </r>
  <r>
    <x v="4"/>
    <n v="441052.95500000002"/>
    <n v="255180.63825000002"/>
  </r>
  <r>
    <x v="0"/>
    <n v="2.0000000000032427E-3"/>
    <n v="2.9999999992469384E-4"/>
  </r>
  <r>
    <x v="11"/>
    <n v="-3.9999999987876964E-3"/>
    <n v="-5.9999999939464033E-4"/>
  </r>
  <r>
    <x v="11"/>
    <n v="-4.0000000001240675E-3"/>
    <n v="-6.0000000030413503E-4"/>
  </r>
  <r>
    <x v="14"/>
    <n v="-3.0000000006068289E-3"/>
    <n v="-4.5000000045547495E-4"/>
  </r>
  <r>
    <x v="6"/>
    <n v="384.41350000000006"/>
    <n v="1210.902525"/>
  </r>
  <r>
    <x v="11"/>
    <n v="2018990.6"/>
    <n v="1817091.5399999998"/>
  </r>
  <r>
    <x v="8"/>
    <n v="0"/>
    <n v="4.0000000153668225E-3"/>
  </r>
  <r>
    <x v="0"/>
    <n v="4.9999999967681287E-3"/>
    <n v="1.2499999938881956E-3"/>
  </r>
  <r>
    <x v="1"/>
    <n v="6721.7390000000005"/>
    <n v="21173.477849999999"/>
  </r>
  <r>
    <x v="1"/>
    <n v="-9.9999999981494904E-4"/>
    <n v="-1.4999999984866008E-4"/>
  </r>
  <r>
    <x v="1"/>
    <n v="4.7422175908362617E-11"/>
    <n v="3.4999999916180968E-3"/>
  </r>
  <r>
    <x v="0"/>
    <n v="14927.523000000001"/>
    <n v="9702.8899500000007"/>
  </r>
  <r>
    <x v="10"/>
    <n v="223850.78700000001"/>
    <n v="485010.03850000002"/>
  </r>
  <r>
    <x v="7"/>
    <n v="87447.875"/>
    <n v="144288.99374999999"/>
  </r>
  <r>
    <x v="10"/>
    <n v="137690.38999999993"/>
    <n v="647144.83499999996"/>
  </r>
  <r>
    <x v="11"/>
    <n v="-2.0000000000195773E-3"/>
    <n v="-3.0000000003838068E-4"/>
  </r>
  <r>
    <x v="14"/>
    <n v="-3.9999999997495225E-3"/>
    <n v="-6.0000000030413503E-4"/>
  </r>
  <r>
    <x v="17"/>
    <n v="0"/>
    <n v="102136.425"/>
  </r>
  <r>
    <x v="4"/>
    <n v="4.3637843338828475E-11"/>
    <n v="0"/>
  </r>
  <r>
    <x v="14"/>
    <n v="1.0000000000434368E-3"/>
    <n v="1.4999999996234692E-4"/>
  </r>
  <r>
    <x v="4"/>
    <n v="-4.9999999970374957E-3"/>
    <n v="-9.2500000027939677E-3"/>
  </r>
  <r>
    <x v="1"/>
    <n v="-2.0000000000079629E-3"/>
    <n v="-3.0000000000995897E-4"/>
  </r>
  <r>
    <x v="6"/>
    <n v="113.2"/>
    <n v="101.88000000000001"/>
  </r>
  <r>
    <x v="14"/>
    <n v="2051.2660000000001"/>
    <n v="1186.8038999999999"/>
  </r>
  <r>
    <x v="7"/>
    <n v="1.9999999997501825E-3"/>
    <n v="2.9999999969732016E-4"/>
  </r>
  <r>
    <x v="0"/>
    <n v="8419.9049999999988"/>
    <n v="5472.9382499999992"/>
  </r>
  <r>
    <x v="6"/>
    <n v="2.0000000001718591E-3"/>
    <n v="2.9999999969732016E-4"/>
  </r>
  <r>
    <x v="4"/>
    <n v="-4.0000000016123761E-3"/>
    <n v="-6.0000000121362973E-4"/>
  </r>
  <r>
    <x v="15"/>
    <n v="2381839.9499999997"/>
    <n v="1548195.9674999998"/>
  </r>
  <r>
    <x v="4"/>
    <n v="0"/>
    <n v="0"/>
  </r>
  <r>
    <x v="4"/>
    <n v="26488.076999999997"/>
    <n v="15325.244549999998"/>
  </r>
  <r>
    <x v="11"/>
    <n v="-2.0000000000043421E-3"/>
    <n v="-2.9999999992469384E-4"/>
  </r>
  <r>
    <x v="4"/>
    <n v="2.9999999998374556E-3"/>
    <n v="4.4999999977335392E-4"/>
  </r>
  <r>
    <x v="1"/>
    <n v="2.0000000000590067E-3"/>
    <n v="3.0000000003838068E-4"/>
  </r>
  <r>
    <x v="1"/>
    <n v="0"/>
    <n v="263563.33499999996"/>
  </r>
  <r>
    <x v="1"/>
    <n v="-1.999999999808768E-3"/>
    <n v="-2.9999999969732016E-4"/>
  </r>
  <r>
    <x v="10"/>
    <n v="-0.35000000000538856"/>
    <n v="2942228.9050000003"/>
  </r>
  <r>
    <x v="11"/>
    <n v="2.0000000083005491E-3"/>
    <n v="7.9999999434221536E-4"/>
  </r>
  <r>
    <x v="6"/>
    <n v="512.07000000000005"/>
    <n v="460.863"/>
  </r>
  <r>
    <x v="7"/>
    <n v="-1.0000000001134219E-3"/>
    <n v="3.5000000025320332E-4"/>
  </r>
  <r>
    <x v="15"/>
    <n v="516317.9"/>
    <n v="1626401.385"/>
  </r>
  <r>
    <x v="0"/>
    <n v="1244.2460000000001"/>
    <n v="1119.8213999999998"/>
  </r>
  <r>
    <x v="11"/>
    <n v="1.9856088995240386E-12"/>
    <n v="0"/>
  </r>
  <r>
    <x v="11"/>
    <n v="3.9999999999984015E-3"/>
    <n v="6.0000000000570708E-4"/>
  </r>
  <r>
    <x v="11"/>
    <n v="78467.978000000003"/>
    <n v="70621.180200000003"/>
  </r>
  <r>
    <x v="1"/>
    <n v="6.4999999991461971E-2"/>
    <n v="9.2499999445863068E-3"/>
  </r>
  <r>
    <x v="6"/>
    <n v="0"/>
    <n v="0"/>
  </r>
  <r>
    <x v="12"/>
    <n v="1539295.35"/>
    <n v="4848780.3525"/>
  </r>
  <r>
    <x v="1"/>
    <n v="-3.9999999994065807E-3"/>
    <n v="-5.9999999939464033E-4"/>
  </r>
  <r>
    <x v="2"/>
    <n v="-9.9999999993388147E-4"/>
    <n v="0"/>
  </r>
  <r>
    <x v="11"/>
    <n v="0"/>
    <n v="0"/>
  </r>
  <r>
    <x v="10"/>
    <n v="5768.0710000000008"/>
    <n v="27109.915499999999"/>
  </r>
  <r>
    <x v="5"/>
    <n v="-1.999999999991885E-3"/>
    <n v="-3.0000000003838068E-4"/>
  </r>
  <r>
    <x v="10"/>
    <n v="363033.24"/>
    <n v="1996682.8199999998"/>
  </r>
  <r>
    <x v="7"/>
    <n v="9.9999999988759211E-4"/>
    <n v="1.4999999984866008E-4"/>
  </r>
  <r>
    <x v="10"/>
    <n v="0.22749999999999998"/>
    <n v="0.43874999999999997"/>
  </r>
  <r>
    <x v="1"/>
    <n v="-1.0000000013275418E-3"/>
    <n v="-1.500000071246177E-4"/>
  </r>
  <r>
    <x v="5"/>
    <n v="-9.9999999988285176E-4"/>
    <n v="-1.5000000030340743E-4"/>
  </r>
  <r>
    <x v="6"/>
    <n v="0"/>
    <n v="0"/>
  </r>
  <r>
    <x v="11"/>
    <n v="-1.9999999995314677E-3"/>
    <n v="-3.0000000333529897E-4"/>
  </r>
  <r>
    <x v="6"/>
    <n v="420.10799999999995"/>
    <n v="273.07019999999994"/>
  </r>
  <r>
    <x v="12"/>
    <n v="6.9999999979114616E-2"/>
    <n v="692344.73699999996"/>
  </r>
  <r>
    <x v="6"/>
    <n v="266.78949999999998"/>
    <n v="40.018424999999922"/>
  </r>
  <r>
    <x v="11"/>
    <n v="2.0000000000272352E-3"/>
    <n v="2.9999999998153726E-4"/>
  </r>
  <r>
    <x v="6"/>
    <n v="1156.0319999999999"/>
    <n v="1040.4287999999999"/>
  </r>
  <r>
    <x v="1"/>
    <n v="5.0000000007547176E-3"/>
    <n v="7.4999999924330041E-4"/>
  </r>
  <r>
    <x v="1"/>
    <n v="0"/>
    <n v="4.999999946448952E-4"/>
  </r>
  <r>
    <x v="7"/>
    <n v="0"/>
    <n v="0"/>
  </r>
  <r>
    <x v="14"/>
    <n v="3.1999999977085053E-2"/>
    <n v="2.9999998514540493E-4"/>
  </r>
  <r>
    <x v="12"/>
    <n v="-1.4999999999710607E-3"/>
    <n v="1134.845775"/>
  </r>
  <r>
    <x v="1"/>
    <n v="121021.41499999999"/>
    <n v="381217.45724999998"/>
  </r>
  <r>
    <x v="0"/>
    <n v="1.9999999993291439E-3"/>
    <n v="2.9999999969732016E-4"/>
  </r>
  <r>
    <x v="1"/>
    <n v="1274892.75"/>
    <n v="4015912.1624999996"/>
  </r>
  <r>
    <x v="0"/>
    <n v="2.9999999915787255E-3"/>
    <n v="-5.0000009650830179E-5"/>
  </r>
  <r>
    <x v="3"/>
    <n v="0"/>
    <n v="92203.616999999998"/>
  </r>
  <r>
    <x v="10"/>
    <n v="25695.87"/>
    <n v="55674.384999999995"/>
  </r>
  <r>
    <x v="6"/>
    <n v="1093.9059999999999"/>
    <n v="984.51539999999989"/>
  </r>
  <r>
    <x v="1"/>
    <n v="3.0000000000043551E-3"/>
    <n v="4.500000000007276E-4"/>
  </r>
  <r>
    <x v="7"/>
    <n v="74584.254000000001"/>
    <n v="11187.637600000009"/>
  </r>
  <r>
    <x v="6"/>
    <n v="231.20000000000002"/>
    <n v="381.47999999999996"/>
  </r>
  <r>
    <x v="11"/>
    <n v="559.85749999999996"/>
    <n v="1763.551125"/>
  </r>
  <r>
    <x v="10"/>
    <n v="0.34649999999999997"/>
    <n v="0.66825000000000001"/>
  </r>
  <r>
    <x v="11"/>
    <n v="-5.4999999977798857E-2"/>
    <n v="-1.1749999946914613E-2"/>
  </r>
  <r>
    <x v="6"/>
    <n v="-1.9999999999173526E-3"/>
    <n v="-3.0000000003838068E-4"/>
  </r>
  <r>
    <x v="2"/>
    <n v="-5.0000000046696068E-4"/>
    <n v="0"/>
  </r>
  <r>
    <x v="7"/>
    <n v="0.30999999976778464"/>
    <n v="7.6499999966472387E-2"/>
  </r>
  <r>
    <x v="4"/>
    <n v="-1.9999999999171791E-3"/>
    <n v="-2.9999999992469384E-4"/>
  </r>
  <r>
    <x v="10"/>
    <n v="135263.1"/>
    <n v="743947.05"/>
  </r>
  <r>
    <x v="6"/>
    <n v="13776.428"/>
    <n v="12398.7852"/>
  </r>
  <r>
    <x v="11"/>
    <n v="191485.94999999998"/>
    <n v="28722.902999999933"/>
  </r>
  <r>
    <x v="0"/>
    <n v="2.9999999999895267E-3"/>
    <n v="4.4999999994388418E-4"/>
  </r>
  <r>
    <x v="4"/>
    <n v="4962.6570000000002"/>
    <n v="2871.25155"/>
  </r>
  <r>
    <x v="10"/>
    <n v="0.22399999999999998"/>
    <n v="0.432"/>
  </r>
  <r>
    <x v="1"/>
    <n v="994765.55"/>
    <n v="3133511.4824999999"/>
  </r>
  <r>
    <x v="14"/>
    <n v="-1.0000000000431576E-3"/>
    <n v="-1.5000000001919034E-4"/>
  </r>
  <r>
    <x v="7"/>
    <n v="26791.165999999965"/>
    <n v="4018.6703999999881"/>
  </r>
  <r>
    <x v="8"/>
    <n v="405829.11"/>
    <n v="263788.9215"/>
  </r>
  <r>
    <x v="11"/>
    <n v="1.0000000036028672E-3"/>
    <n v="1.4999999257270247E-4"/>
  </r>
  <r>
    <x v="11"/>
    <n v="4.5000000009488193E-2"/>
    <n v="1.7249999917112291E-2"/>
  </r>
  <r>
    <x v="6"/>
    <n v="-1.9101965842427403E-11"/>
    <n v="2.9999999969732016E-3"/>
  </r>
  <r>
    <x v="14"/>
    <n v="6301.2109999999993"/>
    <n v="3645.7006499999998"/>
  </r>
  <r>
    <x v="10"/>
    <n v="0.48999999999999994"/>
    <n v="0.94499999999999995"/>
  </r>
  <r>
    <x v="5"/>
    <n v="9.9999999973142363E-4"/>
    <n v="1.4999999984866008E-4"/>
  </r>
  <r>
    <x v="1"/>
    <n v="2357.509"/>
    <n v="3889.88985"/>
  </r>
  <r>
    <x v="18"/>
    <n v="-1.500000005565243E-3"/>
    <n v="2.7499999850988388E-4"/>
  </r>
  <r>
    <x v="1"/>
    <n v="2.9917521238154167E-11"/>
    <n v="-1.0000000474974513E-3"/>
  </r>
  <r>
    <x v="1"/>
    <n v="9.9999999894755478E-4"/>
    <n v="1.4999999984866008E-4"/>
  </r>
  <r>
    <x v="10"/>
    <n v="-1.0000000015642085E-2"/>
    <n v="461959.95000000007"/>
  </r>
  <r>
    <x v="2"/>
    <n v="-2.0000000004477278E-3"/>
    <n v="0"/>
  </r>
  <r>
    <x v="5"/>
    <n v="135.108"/>
    <n v="121.59719999999999"/>
  </r>
  <r>
    <x v="6"/>
    <n v="2.0000000009228599E-3"/>
    <n v="2.9999999969732016E-4"/>
  </r>
  <r>
    <x v="1"/>
    <n v="-3.999999999958731E-3"/>
    <n v="-6.0000000001991793E-4"/>
  </r>
  <r>
    <x v="6"/>
    <n v="3.9999999902863518E-3"/>
    <n v="9.9999990197829902E-5"/>
  </r>
  <r>
    <x v="11"/>
    <n v="0"/>
    <n v="0"/>
  </r>
  <r>
    <x v="2"/>
    <n v="-3.5000000013307828E-3"/>
    <n v="0"/>
  </r>
  <r>
    <x v="4"/>
    <n v="7.0000000016436456E-2"/>
    <n v="5.7500000111758709E-2"/>
  </r>
  <r>
    <x v="1"/>
    <n v="-3.9999999999425963E-3"/>
    <n v="-5.9999999984938768E-4"/>
  </r>
  <r>
    <x v="4"/>
    <n v="-1.0000000116713037E-2"/>
    <n v="-9.4999999855645001E-3"/>
  </r>
  <r>
    <x v="1"/>
    <n v="5.2469821543166263E-11"/>
    <n v="-3.3499999903142452E-2"/>
  </r>
  <r>
    <x v="9"/>
    <n v="38.995000000000005"/>
    <n v="0"/>
  </r>
  <r>
    <x v="11"/>
    <n v="4.9999999998295436E-3"/>
    <n v="7.5000000003910827E-4"/>
  </r>
  <r>
    <x v="8"/>
    <n v="-4.0000000018690111E-3"/>
    <n v="-5.9999999939464033E-4"/>
  </r>
  <r>
    <x v="6"/>
    <n v="-3.0000000000030978E-3"/>
    <n v="-4.5000000002914931E-4"/>
  </r>
  <r>
    <x v="2"/>
    <n v="1.9999999970130933E-3"/>
    <n v="0"/>
  </r>
  <r>
    <x v="4"/>
    <n v="7.0000000025012096E-2"/>
    <n v="-1.8999999854713678E-2"/>
  </r>
  <r>
    <x v="1"/>
    <n v="9507.7810000000009"/>
    <n v="29949.510149999995"/>
  </r>
  <r>
    <x v="0"/>
    <n v="9.9999999919297717E-4"/>
    <n v="1.4999999893916538E-4"/>
  </r>
  <r>
    <x v="4"/>
    <n v="-6.0000000000223581E-3"/>
    <n v="-9.0000000000145519E-4"/>
  </r>
  <r>
    <x v="7"/>
    <n v="1.0000000040625272E-3"/>
    <n v="6.4999998721759766E-4"/>
  </r>
  <r>
    <x v="15"/>
    <n v="13381242.6"/>
    <n v="8697807.6899999995"/>
  </r>
  <r>
    <x v="11"/>
    <n v="2011.1040000000003"/>
    <n v="1809.9936"/>
  </r>
  <r>
    <x v="10"/>
    <n v="-6.0000000106216027E-3"/>
    <n v="278743.36200000002"/>
  </r>
  <r>
    <x v="2"/>
    <n v="1874.9570000000001"/>
    <n v="0"/>
  </r>
  <r>
    <x v="1"/>
    <n v="2309.826"/>
    <n v="3811.2128999999995"/>
  </r>
  <r>
    <x v="11"/>
    <n v="-3.9999999975641664E-3"/>
    <n v="-6.0000000303261913E-4"/>
  </r>
  <r>
    <x v="1"/>
    <n v="-3.999999999773538E-3"/>
    <n v="-6.0000000121362973E-4"/>
  </r>
  <r>
    <x v="6"/>
    <n v="204.827"/>
    <n v="337.96454999999997"/>
  </r>
  <r>
    <x v="11"/>
    <n v="348.726"/>
    <n v="226.67190000000002"/>
  </r>
  <r>
    <x v="1"/>
    <n v="2.0000000001271761E-3"/>
    <n v="2.9999999969732016E-4"/>
  </r>
  <r>
    <x v="6"/>
    <n v="-1.9999999957279681E-3"/>
    <n v="-8.0000000161817297E-4"/>
  </r>
  <r>
    <x v="2"/>
    <n v="0"/>
    <n v="0"/>
  </r>
  <r>
    <x v="10"/>
    <n v="153154.8235"/>
    <n v="295370.01675000001"/>
  </r>
  <r>
    <x v="6"/>
    <n v="127.74200000000002"/>
    <n v="114.9678"/>
  </r>
  <r>
    <x v="0"/>
    <n v="-5.00000000120267E-3"/>
    <n v="-2.5000000096042641E-4"/>
  </r>
  <r>
    <x v="6"/>
    <n v="-1.9999999990395409E-3"/>
    <n v="-2.9999999969732016E-4"/>
  </r>
  <r>
    <x v="6"/>
    <n v="3.9999999994095817E-3"/>
    <n v="5.9999999575666152E-4"/>
  </r>
  <r>
    <x v="8"/>
    <n v="-1.0000000224553435E-2"/>
    <n v="8.4999998798593879E-3"/>
  </r>
  <r>
    <x v="6"/>
    <n v="2.1226076452052212E-14"/>
    <n v="0"/>
  </r>
  <r>
    <x v="7"/>
    <n v="1.0000000017286238E-3"/>
    <n v="6.4999999813153408E-4"/>
  </r>
  <r>
    <x v="7"/>
    <n v="5.0000000001945329E-3"/>
    <n v="7.4999999924330041E-4"/>
  </r>
  <r>
    <x v="1"/>
    <n v="2.0000000005146916E-3"/>
    <n v="7.9999999979918357E-4"/>
  </r>
  <r>
    <x v="0"/>
    <n v="0"/>
    <n v="5860658.5499999998"/>
  </r>
  <r>
    <x v="11"/>
    <n v="3.9999999874314697E-3"/>
    <n v="1.5999999886844307E-3"/>
  </r>
  <r>
    <x v="1"/>
    <n v="22.996000000000002"/>
    <n v="72.437399999999997"/>
  </r>
  <r>
    <x v="5"/>
    <n v="-9.9999999998421144E-4"/>
    <n v="-1.5000000001919034E-4"/>
  </r>
  <r>
    <x v="1"/>
    <n v="1307.972"/>
    <n v="1177.1747999999998"/>
  </r>
  <r>
    <x v="9"/>
    <n v="-2.9999999999975762E-3"/>
    <n v="0"/>
  </r>
  <r>
    <x v="0"/>
    <n v="0"/>
    <n v="0"/>
  </r>
  <r>
    <x v="11"/>
    <n v="-3.9999999997664109E-3"/>
    <n v="-6.0000000121362973E-4"/>
  </r>
  <r>
    <x v="18"/>
    <n v="-3.9999999990195786E-3"/>
    <n v="-6.0000000121362973E-4"/>
  </r>
  <r>
    <x v="11"/>
    <n v="-2.0000000036139156E-3"/>
    <n v="-8.0000000889413059E-4"/>
  </r>
  <r>
    <x v="4"/>
    <n v="2.9999999999082614E-3"/>
    <n v="4.500000000007276E-4"/>
  </r>
  <r>
    <x v="6"/>
    <n v="0"/>
    <n v="0"/>
  </r>
  <r>
    <x v="6"/>
    <n v="76138.281999999992"/>
    <n v="68524.453799999988"/>
  </r>
  <r>
    <x v="2"/>
    <n v="-3.0373320525356461E-11"/>
    <n v="0"/>
  </r>
  <r>
    <x v="11"/>
    <n v="103263.558"/>
    <n v="92937.2022"/>
  </r>
  <r>
    <x v="5"/>
    <n v="3701.4720000000002"/>
    <n v="3331.3248000000003"/>
  </r>
  <r>
    <x v="7"/>
    <n v="-9.9999999984654313E-4"/>
    <n v="-1.4999999984866008E-4"/>
  </r>
  <r>
    <x v="6"/>
    <n v="-3.0000000001384384E-3"/>
    <n v="-4.500000000007276E-4"/>
  </r>
  <r>
    <x v="0"/>
    <n v="200428.818"/>
    <n v="130278.7317"/>
  </r>
  <r>
    <x v="6"/>
    <n v="9.9999999988729157E-4"/>
    <n v="1.4999999984866008E-4"/>
  </r>
  <r>
    <x v="2"/>
    <n v="69154.917999999991"/>
    <n v="0"/>
  </r>
  <r>
    <x v="18"/>
    <n v="-1.5000000070977653E-3"/>
    <n v="-2.2500001068692654E-4"/>
  </r>
  <r>
    <x v="2"/>
    <n v="-2.0000000001961027E-3"/>
    <n v="0"/>
  </r>
  <r>
    <x v="2"/>
    <n v="7122.7449999999999"/>
    <n v="0"/>
  </r>
  <r>
    <x v="4"/>
    <n v="4.0000000000625117E-3"/>
    <n v="6.0000000007676135E-4"/>
  </r>
  <r>
    <x v="4"/>
    <n v="-3.9999999999122578E-3"/>
    <n v="-6.0000000030413503E-4"/>
  </r>
  <r>
    <x v="8"/>
    <n v="4.4999999963363192E-3"/>
    <n v="1.1749999976018444E-3"/>
  </r>
  <r>
    <x v="7"/>
    <n v="13013.144"/>
    <n v="21471.687600000001"/>
  </r>
  <r>
    <x v="10"/>
    <n v="-0.3000000000006614"/>
    <n v="5643688"/>
  </r>
  <r>
    <x v="10"/>
    <n v="1416.6569999999999"/>
    <n v="6658.2969999999996"/>
  </r>
  <r>
    <x v="1"/>
    <n v="2368.3890000000001"/>
    <n v="7460.4253499999995"/>
  </r>
  <r>
    <x v="7"/>
    <n v="-7.5000000004916731E-2"/>
    <n v="-7.7500001061707735E-3"/>
  </r>
  <r>
    <x v="4"/>
    <n v="0"/>
    <n v="-3.0000002589076757E-3"/>
  </r>
  <r>
    <x v="0"/>
    <n v="160.5975"/>
    <n v="505.88212499999992"/>
  </r>
  <r>
    <x v="6"/>
    <n v="2.0000000000331055E-3"/>
    <n v="3.0000000003838068E-4"/>
  </r>
  <r>
    <x v="8"/>
    <n v="5.9999999907097382E-2"/>
    <n v="9.4999999855645001E-3"/>
  </r>
  <r>
    <x v="11"/>
    <n v="7561.4304999999995"/>
    <n v="23818.506074999994"/>
  </r>
  <r>
    <x v="8"/>
    <n v="33307.673999999999"/>
    <n v="21649.988100000002"/>
  </r>
  <r>
    <x v="13"/>
    <n v="12.5975"/>
    <n v="0"/>
  </r>
  <r>
    <x v="11"/>
    <n v="-3.9999999999832721E-3"/>
    <n v="-6.0000000001991793E-4"/>
  </r>
  <r>
    <x v="1"/>
    <n v="4272.4655000000002"/>
    <n v="13458.266325000001"/>
  </r>
  <r>
    <x v="15"/>
    <n v="1034754.1499999999"/>
    <n v="672590.19750000001"/>
  </r>
  <r>
    <x v="14"/>
    <n v="4.0000000076187009E-3"/>
    <n v="-3.9999998989515007E-4"/>
  </r>
  <r>
    <x v="11"/>
    <n v="-3.999999999985542E-3"/>
    <n v="-5.9999999999149622E-4"/>
  </r>
  <r>
    <x v="12"/>
    <n v="-4.4999999972457502E-2"/>
    <n v="795618.00674999994"/>
  </r>
  <r>
    <x v="0"/>
    <n v="0"/>
    <n v="190.69799999999998"/>
  </r>
  <r>
    <x v="0"/>
    <n v="25227.644999999997"/>
    <n v="16397.969249999998"/>
  </r>
  <r>
    <x v="1"/>
    <n v="8827.2369999999992"/>
    <n v="14564.941049999998"/>
  </r>
  <r>
    <x v="6"/>
    <n v="2.1920756876347981E-12"/>
    <n v="0"/>
  </r>
  <r>
    <x v="4"/>
    <n v="73648.324999999997"/>
    <n v="11047.248750000006"/>
  </r>
  <r>
    <x v="18"/>
    <n v="2.4999999957073082E-2"/>
    <n v="-6.2500000349245965E-3"/>
  </r>
  <r>
    <x v="1"/>
    <n v="0"/>
    <n v="0"/>
  </r>
  <r>
    <x v="1"/>
    <n v="1.999999999870136E-3"/>
    <n v="2.9999999969732016E-4"/>
  </r>
  <r>
    <x v="8"/>
    <n v="3.0000000001553164E-3"/>
    <n v="4.4999999954598024E-4"/>
  </r>
  <r>
    <x v="4"/>
    <n v="4.0000000002159176E-3"/>
    <n v="6.0000000007676135E-4"/>
  </r>
  <r>
    <x v="11"/>
    <n v="2.5000000004632944E-3"/>
    <n v="3.749999959836714E-4"/>
  </r>
  <r>
    <x v="1"/>
    <n v="4.0000000000241544E-3"/>
    <n v="5.9999999996307452E-4"/>
  </r>
  <r>
    <x v="1"/>
    <n v="-3.9999999980245256E-3"/>
    <n v="-5.9999999939464033E-4"/>
  </r>
  <r>
    <x v="11"/>
    <n v="0"/>
    <n v="-1.999999993131496E-3"/>
  </r>
  <r>
    <x v="1"/>
    <n v="3.0000000000411694E-3"/>
    <n v="4.5000000045547495E-4"/>
  </r>
  <r>
    <x v="11"/>
    <n v="2.4999999991367418E-3"/>
    <n v="8.7499999790452421E-4"/>
  </r>
  <r>
    <x v="8"/>
    <n v="-0.10499999989425535"/>
    <n v="-1.0750000015832484E-2"/>
  </r>
  <r>
    <x v="10"/>
    <n v="0.50049999999999994"/>
    <n v="0.96524999999999994"/>
  </r>
  <r>
    <x v="0"/>
    <n v="9.999999999274927E-4"/>
    <n v="1.4999999996234692E-4"/>
  </r>
  <r>
    <x v="6"/>
    <n v="38791.770000000011"/>
    <n v="5818.7649999999994"/>
  </r>
  <r>
    <x v="7"/>
    <n v="-9.9999999971554288E-4"/>
    <n v="3.4999999843421392E-4"/>
  </r>
  <r>
    <x v="6"/>
    <n v="4289.8249999999989"/>
    <n v="643.47374999999965"/>
  </r>
  <r>
    <x v="2"/>
    <n v="159009.97000000003"/>
    <n v="0"/>
  </r>
  <r>
    <x v="11"/>
    <n v="7.1130079604131429E-11"/>
    <n v="6.0000000521540642E-3"/>
  </r>
  <r>
    <x v="11"/>
    <n v="1956.634"/>
    <n v="1760.9705999999999"/>
  </r>
  <r>
    <x v="1"/>
    <n v="-2.9999999999870486E-3"/>
    <n v="-4.5000000011441443E-4"/>
  </r>
  <r>
    <x v="1"/>
    <n v="-1.9999999998815592E-3"/>
    <n v="-2.9999999992469384E-4"/>
  </r>
  <r>
    <x v="8"/>
    <n v="132544.88399999999"/>
    <n v="86154.174599999998"/>
  </r>
  <r>
    <x v="7"/>
    <n v="-1.0000000116050466E-2"/>
    <n v="-5.5000000866129994E-3"/>
  </r>
  <r>
    <x v="14"/>
    <n v="31745.746000000003"/>
    <n v="28571.171400000003"/>
  </r>
  <r>
    <x v="9"/>
    <n v="5.9999999999218014E-3"/>
    <n v="0"/>
  </r>
  <r>
    <x v="1"/>
    <n v="42311.537000000004"/>
    <n v="69814.036049999995"/>
  </r>
  <r>
    <x v="11"/>
    <n v="133751.32"/>
    <n v="421316.65799999994"/>
  </r>
  <r>
    <x v="11"/>
    <n v="1.0000000000622467E-3"/>
    <n v="1.5000000007603376E-4"/>
  </r>
  <r>
    <x v="7"/>
    <n v="1.0000000000040907E-3"/>
    <n v="1.4999999999076863E-4"/>
  </r>
  <r>
    <x v="1"/>
    <n v="0"/>
    <n v="-9.0000000200234354E-3"/>
  </r>
  <r>
    <x v="10"/>
    <n v="-2.0000000028143394E-2"/>
    <n v="491377.64499999996"/>
  </r>
  <r>
    <x v="1"/>
    <n v="-9.9999999850728543E-4"/>
    <n v="-6.4999999813153408E-4"/>
  </r>
  <r>
    <x v="13"/>
    <n v="-4.0000000004001991E-3"/>
    <n v="0"/>
  </r>
  <r>
    <x v="11"/>
    <n v="0"/>
    <n v="1134.4679999999998"/>
  </r>
  <r>
    <x v="8"/>
    <n v="-2.0000000016312039E-3"/>
    <n v="-7.9999999434221536E-4"/>
  </r>
  <r>
    <x v="18"/>
    <n v="9.99999995398595E-3"/>
    <n v="9.0000000200234354E-3"/>
  </r>
  <r>
    <x v="13"/>
    <n v="399.09899999999999"/>
    <n v="0"/>
  </r>
  <r>
    <x v="11"/>
    <n v="3.9999999986420915E-3"/>
    <n v="5.9999999575666152E-4"/>
  </r>
  <r>
    <x v="6"/>
    <n v="41180000"/>
    <n v="37062000"/>
  </r>
  <r>
    <x v="18"/>
    <n v="3.4999999999965527E-3"/>
    <n v="5.2500000003874447E-4"/>
  </r>
  <r>
    <x v="11"/>
    <n v="61969.369999999995"/>
    <n v="195203.51550000001"/>
  </r>
  <r>
    <x v="11"/>
    <n v="45753.607000000004"/>
    <n v="144123.86205"/>
  </r>
  <r>
    <x v="12"/>
    <n v="-4.9999999957176669E-3"/>
    <n v="196613.66024999999"/>
  </r>
  <r>
    <x v="6"/>
    <n v="4.0000000011616559E-3"/>
    <n v="5.9999999939464033E-4"/>
  </r>
  <r>
    <x v="5"/>
    <n v="3.4999999997660839E-3"/>
    <n v="5.2499999992505764E-4"/>
  </r>
  <r>
    <x v="0"/>
    <n v="2.0121765365033185E-12"/>
    <n v="0"/>
  </r>
  <r>
    <x v="11"/>
    <n v="34260.639500000005"/>
    <n v="107921.01442500002"/>
  </r>
  <r>
    <x v="13"/>
    <n v="738.35399999999993"/>
    <n v="0"/>
  </r>
  <r>
    <x v="9"/>
    <n v="5.9999999936160717E-2"/>
    <n v="0"/>
  </r>
  <r>
    <x v="10"/>
    <n v="5.000000001004104E-3"/>
    <n v="1793544.1025"/>
  </r>
  <r>
    <x v="0"/>
    <n v="0"/>
    <n v="0"/>
  </r>
  <r>
    <x v="11"/>
    <n v="-5.0000000023390024E-3"/>
    <n v="-1.2500000011641532E-3"/>
  </r>
  <r>
    <x v="8"/>
    <n v="3887.9714999999997"/>
    <n v="2249.4692249999998"/>
  </r>
  <r>
    <x v="6"/>
    <n v="-1.9999999988102621E-3"/>
    <n v="-3.0000001424923539E-4"/>
  </r>
  <r>
    <x v="1"/>
    <n v="1950.173"/>
    <n v="6143.0449500000004"/>
  </r>
  <r>
    <x v="1"/>
    <n v="1136.4880000000001"/>
    <n v="3579.9371999999998"/>
  </r>
  <r>
    <x v="10"/>
    <n v="0"/>
    <n v="1478901.27"/>
  </r>
  <r>
    <x v="10"/>
    <n v="33343.745000000003"/>
    <n v="183390.5975"/>
  </r>
  <r>
    <x v="8"/>
    <n v="-2.0000000196944076E-3"/>
    <n v="3.7000000011175871E-3"/>
  </r>
  <r>
    <x v="0"/>
    <n v="0"/>
    <n v="7773.4364999999998"/>
  </r>
  <r>
    <x v="11"/>
    <n v="-5.0000000000638978E-3"/>
    <n v="-7.5000000015279511E-4"/>
  </r>
  <r>
    <x v="11"/>
    <n v="-9.999999992398134E-4"/>
    <n v="-1.4999999984866008E-4"/>
  </r>
  <r>
    <x v="4"/>
    <n v="5.5000000007250204E-3"/>
    <n v="9337.2608249999994"/>
  </r>
  <r>
    <x v="6"/>
    <n v="3.9999999964893847E-3"/>
    <n v="1.6000000032363459E-3"/>
  </r>
  <r>
    <x v="1"/>
    <n v="2.0000000006143125E-3"/>
    <n v="7.9999999434221536E-4"/>
  </r>
  <r>
    <x v="4"/>
    <n v="2.4999999986999506E-3"/>
    <n v="3.7500000144063961E-4"/>
  </r>
  <r>
    <x v="0"/>
    <n v="2.9999999919509564E-3"/>
    <n v="4.4999999954598024E-4"/>
  </r>
  <r>
    <x v="7"/>
    <n v="3.0000000027526307E-3"/>
    <n v="4.4999999227002263E-4"/>
  </r>
  <r>
    <x v="8"/>
    <n v="3.0000000000000851E-3"/>
    <n v="4.500000000007276E-4"/>
  </r>
  <r>
    <x v="11"/>
    <n v="382.62"/>
    <n v="344.35799999999995"/>
  </r>
  <r>
    <x v="11"/>
    <n v="1691.598"/>
    <n v="1099.5386999999998"/>
  </r>
  <r>
    <x v="7"/>
    <n v="26714.113000000001"/>
    <n v="84149.455950000003"/>
  </r>
  <r>
    <x v="2"/>
    <n v="-9.9999999999871979E-4"/>
    <n v="0"/>
  </r>
  <r>
    <x v="1"/>
    <n v="4.9999999989225503E-3"/>
    <n v="2.4999999368446879E-4"/>
  </r>
  <r>
    <x v="0"/>
    <n v="4.0000000000420784E-3"/>
    <n v="1.0999999976775143E-3"/>
  </r>
  <r>
    <x v="11"/>
    <n v="2.4511365159796128E-12"/>
    <n v="0"/>
  </r>
  <r>
    <x v="9"/>
    <n v="0"/>
    <n v="0"/>
  </r>
  <r>
    <x v="11"/>
    <n v="-2.4999999990735287E-2"/>
    <n v="-2.7500000142026693E-3"/>
  </r>
  <r>
    <x v="8"/>
    <n v="2.0000000001507957E-3"/>
    <n v="2.9999999992469384E-4"/>
  </r>
  <r>
    <x v="1"/>
    <n v="1.0000000047262021E-2"/>
    <n v="8.000000030733645E-3"/>
  </r>
  <r>
    <x v="19"/>
    <n v="1222924.3"/>
    <n v="183438.64500000002"/>
  </r>
  <r>
    <x v="5"/>
    <n v="3.4999999996041206E-3"/>
    <n v="5.2499999992505764E-4"/>
  </r>
  <r>
    <x v="11"/>
    <n v="4.0000000038494018E-3"/>
    <n v="5.999999848427251E-4"/>
  </r>
  <r>
    <x v="11"/>
    <n v="2106.279"/>
    <n v="1369.0813500000002"/>
  </r>
  <r>
    <x v="2"/>
    <n v="3.0000000000383058E-3"/>
    <n v="0"/>
  </r>
  <r>
    <x v="11"/>
    <n v="4.0000000004077286E-3"/>
    <n v="6.0000000030413503E-4"/>
  </r>
  <r>
    <x v="3"/>
    <n v="0"/>
    <n v="581921.69999999995"/>
  </r>
  <r>
    <x v="4"/>
    <n v="674.77050000000008"/>
    <n v="2125.527075"/>
  </r>
  <r>
    <x v="10"/>
    <n v="2.9999999999220368E-3"/>
    <n v="66332.816500000015"/>
  </r>
  <r>
    <x v="11"/>
    <n v="4.0000000013531113E-3"/>
    <n v="1.0000000474974513E-4"/>
  </r>
  <r>
    <x v="13"/>
    <n v="149.1575"/>
    <n v="0"/>
  </r>
  <r>
    <x v="0"/>
    <n v="-3.4999999998892141E-3"/>
    <n v="8360.0259749999987"/>
  </r>
  <r>
    <x v="6"/>
    <n v="2.9999999999969287E-3"/>
    <n v="4.5000000011441443E-4"/>
  </r>
  <r>
    <x v="6"/>
    <n v="-1.9999999954466159E-3"/>
    <n v="2.0000000222353265E-4"/>
  </r>
  <r>
    <x v="10"/>
    <n v="244961.52600000001"/>
    <n v="530749.973"/>
  </r>
  <r>
    <x v="18"/>
    <n v="1.4999999983208428E-3"/>
    <n v="2.2499999977299012E-4"/>
  </r>
  <r>
    <x v="0"/>
    <n v="-2.0000000011688277E-3"/>
    <n v="1.1999999842373654E-3"/>
  </r>
  <r>
    <x v="5"/>
    <n v="0"/>
    <n v="0"/>
  </r>
  <r>
    <x v="14"/>
    <n v="-1.9999999987344455E-3"/>
    <n v="2.0000000040454324E-4"/>
  </r>
  <r>
    <x v="4"/>
    <n v="4.9999999956939663E-3"/>
    <n v="8.750000037252903E-3"/>
  </r>
  <r>
    <x v="11"/>
    <n v="0"/>
    <n v="0"/>
  </r>
  <r>
    <x v="11"/>
    <n v="4982220.3"/>
    <n v="8220663.4949999992"/>
  </r>
  <r>
    <x v="1"/>
    <n v="-3.9999999995600681E-3"/>
    <n v="-5.9999999939464033E-4"/>
  </r>
  <r>
    <x v="14"/>
    <n v="9.9999999947380743E-4"/>
    <n v="1.4999999984866008E-4"/>
  </r>
  <r>
    <x v="11"/>
    <n v="3.9999999941908223E-3"/>
    <n v="1.0999999976775143E-3"/>
  </r>
  <r>
    <x v="18"/>
    <n v="4.5000000045237101E-3"/>
    <n v="3.1750000052852556E-3"/>
  </r>
  <r>
    <x v="7"/>
    <n v="-4.9999999999541037E-4"/>
    <n v="-7.5000000379077392E-5"/>
  </r>
  <r>
    <x v="1"/>
    <n v="2.000000000046223E-3"/>
    <n v="2.9999999992469384E-4"/>
  </r>
  <r>
    <x v="0"/>
    <n v="9.9999999492396017E-4"/>
    <n v="1.4999999984866008E-4"/>
  </r>
  <r>
    <x v="6"/>
    <n v="6604.09"/>
    <n v="5943.6809999999987"/>
  </r>
  <r>
    <x v="11"/>
    <n v="4.9999999999124356E-3"/>
    <n v="7.4999999992542143E-4"/>
  </r>
  <r>
    <x v="11"/>
    <n v="9.9999999818765005E-4"/>
    <n v="1.4999999802967068E-4"/>
  </r>
  <r>
    <x v="1"/>
    <n v="49376.909500000002"/>
    <n v="155537.26492499997"/>
  </r>
  <r>
    <x v="1"/>
    <n v="2.0000000007246556E-3"/>
    <n v="2.9999999969732016E-4"/>
  </r>
  <r>
    <x v="10"/>
    <n v="-1.0000000099895123E-3"/>
    <n v="328948.26950000005"/>
  </r>
  <r>
    <x v="7"/>
    <n v="3.0000000010285827E-3"/>
    <n v="4.4999999954598024E-4"/>
  </r>
  <r>
    <x v="7"/>
    <n v="477.24099999999999"/>
    <n v="787.44764999999995"/>
  </r>
  <r>
    <x v="7"/>
    <n v="-2.9999999868436521E-3"/>
    <n v="-9.5000000146683306E-4"/>
  </r>
  <r>
    <x v="5"/>
    <n v="48956.580499999989"/>
    <n v="7343.4870749999973"/>
  </r>
  <r>
    <x v="4"/>
    <n v="-5.0000000008176783E-4"/>
    <n v="-7.4999999924330041E-5"/>
  </r>
  <r>
    <x v="1"/>
    <n v="10049.544500000002"/>
    <n v="31656.065175"/>
  </r>
  <r>
    <x v="6"/>
    <n v="31904.040499999992"/>
    <n v="4785.6060749999961"/>
  </r>
  <r>
    <x v="10"/>
    <n v="0"/>
    <n v="1532.9369999999999"/>
  </r>
  <r>
    <x v="11"/>
    <n v="2.0000000005605824E-3"/>
    <n v="2.9999999969732016E-4"/>
  </r>
  <r>
    <x v="1"/>
    <n v="1.0000000006443821E-3"/>
    <n v="1.4999999802967068E-4"/>
  </r>
  <r>
    <x v="9"/>
    <n v="112428.10999999993"/>
    <n v="0"/>
  </r>
  <r>
    <x v="13"/>
    <n v="1.000000000116632E-3"/>
    <n v="0"/>
  </r>
  <r>
    <x v="5"/>
    <n v="31295.429999999993"/>
    <n v="4694.3144999999931"/>
  </r>
  <r>
    <x v="8"/>
    <n v="0"/>
    <n v="9.9999998928979039E-4"/>
  </r>
  <r>
    <x v="4"/>
    <n v="3.9999999965111364E-3"/>
    <n v="5.9999999939464033E-4"/>
  </r>
  <r>
    <x v="0"/>
    <n v="9359.1360000000004"/>
    <n v="8423.2223999999987"/>
  </r>
  <r>
    <x v="6"/>
    <n v="5711.67"/>
    <n v="17991.760499999997"/>
  </r>
  <r>
    <x v="8"/>
    <n v="-2.9999999997589633E-3"/>
    <n v="-4.4999999954598024E-4"/>
  </r>
  <r>
    <x v="1"/>
    <n v="1.9465012934816174E-12"/>
    <n v="0"/>
  </r>
  <r>
    <x v="7"/>
    <n v="49107.138499999994"/>
    <n v="28411.987274999996"/>
  </r>
  <r>
    <x v="10"/>
    <n v="729.04399999999998"/>
    <n v="3426.5249999999996"/>
  </r>
  <r>
    <x v="6"/>
    <n v="2161.2220000000002"/>
    <n v="324.18330000000014"/>
  </r>
  <r>
    <x v="17"/>
    <n v="0"/>
    <n v="143730.14849999998"/>
  </r>
  <r>
    <x v="11"/>
    <n v="6.3166236130562938E-12"/>
    <n v="0"/>
  </r>
  <r>
    <x v="8"/>
    <n v="1025376.0299999999"/>
    <n v="593253.27449999994"/>
  </r>
  <r>
    <x v="7"/>
    <n v="1500.8330000000001"/>
    <n v="2476.3744499999998"/>
  </r>
  <r>
    <x v="11"/>
    <n v="1892.2700000000002"/>
    <n v="5960.6504999999997"/>
  </r>
  <r>
    <x v="1"/>
    <n v="1477.732"/>
    <n v="1329.9587999999999"/>
  </r>
  <r>
    <x v="8"/>
    <n v="3.9999999992345976E-3"/>
    <n v="5.9999999939464033E-4"/>
  </r>
  <r>
    <x v="1"/>
    <n v="7005.8320000000012"/>
    <n v="6305.2488000000003"/>
  </r>
  <r>
    <x v="0"/>
    <n v="2199.4589999999998"/>
    <n v="1429.6483499999999"/>
  </r>
  <r>
    <x v="6"/>
    <n v="-3.9999999999884754E-3"/>
    <n v="-5.9999999999149622E-4"/>
  </r>
  <r>
    <x v="7"/>
    <n v="18890.778000000013"/>
    <n v="2833.6202000000048"/>
  </r>
  <r>
    <x v="9"/>
    <n v="507.14649999999995"/>
    <n v="0"/>
  </r>
  <r>
    <x v="1"/>
    <n v="-2.0000000000007716E-3"/>
    <n v="-2.9999999998153726E-4"/>
  </r>
  <r>
    <x v="1"/>
    <n v="6.1739646728398162E-11"/>
    <n v="6.0000000521540642E-3"/>
  </r>
  <r>
    <x v="1"/>
    <n v="-4.4999999999404241E-3"/>
    <n v="-6.7500000022846507E-4"/>
  </r>
  <r>
    <x v="10"/>
    <n v="252394.92249999999"/>
    <n v="486761.63624999998"/>
  </r>
  <r>
    <x v="11"/>
    <n v="2837.1060000000002"/>
    <n v="2553.3954000000003"/>
  </r>
  <r>
    <x v="11"/>
    <n v="29739.915000000001"/>
    <n v="19330.944749999999"/>
  </r>
  <r>
    <x v="1"/>
    <n v="1.9999999999976907E-3"/>
    <n v="2.9999999998153726E-4"/>
  </r>
  <r>
    <x v="4"/>
    <n v="1526.6559999999999"/>
    <n v="1373.9903999999999"/>
  </r>
  <r>
    <x v="1"/>
    <n v="121.34200000000001"/>
    <n v="382.22730000000001"/>
  </r>
  <r>
    <x v="14"/>
    <n v="525926.7649999999"/>
    <n v="304286.19974999997"/>
  </r>
  <r>
    <x v="11"/>
    <n v="1.5000000006542176E-3"/>
    <n v="2.2500000341096893E-4"/>
  </r>
  <r>
    <x v="6"/>
    <n v="1.0929741833809459E-11"/>
    <n v="0"/>
  </r>
  <r>
    <x v="6"/>
    <n v="1.999999999950403E-3"/>
    <n v="2.9999999992469384E-4"/>
  </r>
  <r>
    <x v="6"/>
    <n v="36864.398000000001"/>
    <n v="33177.958199999994"/>
  </r>
  <r>
    <x v="8"/>
    <n v="-5.0000000034659603E-4"/>
    <n v="-7.4999999924330041E-5"/>
  </r>
  <r>
    <x v="1"/>
    <n v="314548.505"/>
    <n v="990827.79074999993"/>
  </r>
  <r>
    <x v="6"/>
    <n v="1.0000000002561616E-2"/>
    <n v="4.0000000153668225E-3"/>
  </r>
  <r>
    <x v="6"/>
    <n v="-4.0000000122232086E-3"/>
    <n v="-6.0000001394655555E-4"/>
  </r>
  <r>
    <x v="1"/>
    <n v="2.0000000000922882E-3"/>
    <n v="3.0000000015206751E-4"/>
  </r>
  <r>
    <x v="10"/>
    <n v="191501.92"/>
    <n v="1053260.56"/>
  </r>
  <r>
    <x v="14"/>
    <n v="-1.9999999983498829E-3"/>
    <n v="-3.0000000151630957E-4"/>
  </r>
  <r>
    <x v="4"/>
    <n v="2.0000000163702949E-3"/>
    <n v="-1.1999999987892807E-3"/>
  </r>
  <r>
    <x v="1"/>
    <n v="0"/>
    <n v="0"/>
  </r>
  <r>
    <x v="10"/>
    <n v="98465.271000000008"/>
    <n v="541558.99049999996"/>
  </r>
  <r>
    <x v="0"/>
    <n v="2217192.2399999998"/>
    <n v="1441174.9559999998"/>
  </r>
  <r>
    <x v="7"/>
    <n v="5.0000000092352975E-3"/>
    <n v="8.7499999790452421E-3"/>
  </r>
  <r>
    <x v="10"/>
    <n v="49954.138000000006"/>
    <n v="274747.75900000002"/>
  </r>
  <r>
    <x v="4"/>
    <n v="2.9999999997349647E-3"/>
    <n v="4.500000000007276E-4"/>
  </r>
  <r>
    <x v="4"/>
    <n v="-3.9999999999973876E-3"/>
    <n v="-6.0000000001991793E-4"/>
  </r>
  <r>
    <x v="8"/>
    <n v="4.9999999956520935E-4"/>
    <n v="-4.2499999835854396E-4"/>
  </r>
  <r>
    <x v="11"/>
    <n v="2.0000000000376882E-3"/>
    <n v="2.9999999969732016E-4"/>
  </r>
  <r>
    <x v="1"/>
    <n v="44806.043000000005"/>
    <n v="141139.03545"/>
  </r>
  <r>
    <x v="11"/>
    <n v="2.0000000000201666E-3"/>
    <n v="2.9999999969732016E-4"/>
  </r>
  <r>
    <x v="11"/>
    <n v="5.999999989585259E-3"/>
    <n v="8.9999998454004526E-4"/>
  </r>
  <r>
    <x v="11"/>
    <n v="-2.0000000011952046E-3"/>
    <n v="-3.0000000151630957E-4"/>
  </r>
  <r>
    <x v="1"/>
    <n v="49349.193500000001"/>
    <n v="155449.95952500001"/>
  </r>
  <r>
    <x v="11"/>
    <n v="0"/>
    <n v="0"/>
  </r>
  <r>
    <x v="6"/>
    <n v="51027.058000000005"/>
    <n v="45924.352200000001"/>
  </r>
  <r>
    <x v="10"/>
    <n v="407818.77499999997"/>
    <n v="786507.63749999995"/>
  </r>
  <r>
    <x v="11"/>
    <n v="-4.0000000002170504E-3"/>
    <n v="-5.9999999939464033E-4"/>
  </r>
  <r>
    <x v="11"/>
    <n v="-1.9999999976771767E-3"/>
    <n v="2.0000000222353265E-4"/>
  </r>
  <r>
    <x v="6"/>
    <n v="0"/>
    <n v="0"/>
  </r>
  <r>
    <x v="11"/>
    <n v="-1.9999999978743683E-3"/>
    <n v="2.7000000118277967E-3"/>
  </r>
  <r>
    <x v="18"/>
    <n v="0.18999999996206884"/>
    <n v="5.3500000038184226E-2"/>
  </r>
  <r>
    <x v="6"/>
    <n v="3.9999999949407927E-3"/>
    <n v="5.9999999939464033E-4"/>
  </r>
  <r>
    <x v="14"/>
    <n v="9.999999993718174E-4"/>
    <n v="1.4999999984866008E-4"/>
  </r>
  <r>
    <x v="1"/>
    <n v="355.28500000000003"/>
    <n v="586.22024999999996"/>
  </r>
  <r>
    <x v="7"/>
    <n v="9279.1649999999991"/>
    <n v="5368.6597499999998"/>
  </r>
  <r>
    <x v="8"/>
    <n v="-1.9999999974805774E-3"/>
    <n v="-2.9999999969732016E-4"/>
  </r>
  <r>
    <x v="1"/>
    <n v="2362.0840000000003"/>
    <n v="3897.4385999999995"/>
  </r>
  <r>
    <x v="1"/>
    <n v="-2.0000000006334729E-3"/>
    <n v="-2.9999999969732016E-4"/>
  </r>
  <r>
    <x v="6"/>
    <n v="2.0000000005251468E-3"/>
    <n v="7.9999999979918357E-4"/>
  </r>
  <r>
    <x v="8"/>
    <n v="-4.0000000000626089E-3"/>
    <n v="-5.9999999939464033E-4"/>
  </r>
  <r>
    <x v="1"/>
    <n v="2.9999999999455297E-3"/>
    <n v="4.500000000007276E-4"/>
  </r>
  <r>
    <x v="1"/>
    <n v="-1.9999999965397875E-3"/>
    <n v="-3.0000000697327778E-4"/>
  </r>
  <r>
    <x v="1"/>
    <n v="-1.9999999979244836E-3"/>
    <n v="-7.9999999979918357E-4"/>
  </r>
  <r>
    <x v="14"/>
    <n v="1261.5260000000001"/>
    <n v="729.88290000000006"/>
  </r>
  <r>
    <x v="11"/>
    <n v="4.9999999981033966E-3"/>
    <n v="7.4999999924330041E-4"/>
  </r>
  <r>
    <x v="8"/>
    <n v="-3.49999999999608E-3"/>
    <n v="-5.2500000001032276E-4"/>
  </r>
  <r>
    <x v="14"/>
    <n v="14023.968000000001"/>
    <n v="8113.8672000000006"/>
  </r>
  <r>
    <x v="6"/>
    <n v="4.0000000003608338E-3"/>
    <n v="6.0000000030413503E-4"/>
  </r>
  <r>
    <x v="6"/>
    <n v="-2.999999999893299E-3"/>
    <n v="-4.500000000007276E-4"/>
  </r>
  <r>
    <x v="1"/>
    <n v="3.000000002294413E-3"/>
    <n v="4.4999999954598024E-4"/>
  </r>
  <r>
    <x v="8"/>
    <n v="-3.0000000000103126E-3"/>
    <n v="-4.500000000007276E-4"/>
  </r>
  <r>
    <x v="4"/>
    <n v="0"/>
    <n v="0"/>
  </r>
  <r>
    <x v="1"/>
    <n v="-4.4999999999551666E-3"/>
    <n v="-6.7499999977371772E-4"/>
  </r>
  <r>
    <x v="11"/>
    <n v="0"/>
    <n v="46468.310999999994"/>
  </r>
  <r>
    <x v="1"/>
    <n v="469.34500000000003"/>
    <n v="774.41925000000003"/>
  </r>
  <r>
    <x v="1"/>
    <n v="2.0000000005651625E-3"/>
    <n v="3.0000000015206751E-4"/>
  </r>
  <r>
    <x v="18"/>
    <n v="-4.9999999973364515E-4"/>
    <n v="-7.5000003562308848E-5"/>
  </r>
  <r>
    <x v="1"/>
    <n v="3.0000000001860986E-3"/>
    <n v="4.500000000007276E-4"/>
  </r>
  <r>
    <x v="6"/>
    <n v="4.9999999993454803E-3"/>
    <n v="7.4999999924330041E-4"/>
  </r>
  <r>
    <x v="11"/>
    <n v="2.0000000004029364E-3"/>
    <n v="2.9999999605934136E-4"/>
  </r>
  <r>
    <x v="0"/>
    <n v="9.9999999991092761E-4"/>
    <n v="1.4999999893916538E-4"/>
  </r>
  <r>
    <x v="4"/>
    <n v="3.9999999998663336E-3"/>
    <n v="5.9999999984938768E-4"/>
  </r>
  <r>
    <x v="5"/>
    <n v="133.93449999999999"/>
    <n v="20.090174999999959"/>
  </r>
  <r>
    <x v="11"/>
    <n v="24216.267500000002"/>
    <n v="76281.242624999999"/>
  </r>
  <r>
    <x v="11"/>
    <n v="9.9999999991654139E-4"/>
    <n v="1.4999999984866008E-4"/>
  </r>
  <r>
    <x v="8"/>
    <n v="136778.6035"/>
    <n v="79136.192024999997"/>
  </r>
  <r>
    <x v="0"/>
    <n v="4.0000000009701702E-3"/>
    <n v="5.9999999939464033E-4"/>
  </r>
  <r>
    <x v="13"/>
    <n v="13468.479000000001"/>
    <n v="0"/>
  </r>
  <r>
    <x v="1"/>
    <n v="1.0000000004052679E-3"/>
    <n v="1.4999999984866008E-4"/>
  </r>
  <r>
    <x v="11"/>
    <n v="-2.0000000004158471E-3"/>
    <n v="-3.0000000015206751E-4"/>
  </r>
  <r>
    <x v="1"/>
    <n v="2.0000000077004731E-3"/>
    <n v="-2.0000000949949026E-4"/>
  </r>
  <r>
    <x v="4"/>
    <n v="-1.9999999993446193E-3"/>
    <n v="-3.0000000151630957E-4"/>
  </r>
  <r>
    <x v="8"/>
    <n v="-3.9999999964042486E-2"/>
    <n v="-6.0000000521540642E-3"/>
  </r>
  <r>
    <x v="1"/>
    <n v="0"/>
    <n v="0"/>
  </r>
  <r>
    <x v="10"/>
    <n v="583134.125"/>
    <n v="1124615.8125"/>
  </r>
  <r>
    <x v="6"/>
    <n v="2.0000000009597245E-3"/>
    <n v="8.0000000161817297E-4"/>
  </r>
  <r>
    <x v="6"/>
    <n v="45524.993000000002"/>
    <n v="75116.238450000004"/>
  </r>
  <r>
    <x v="8"/>
    <n v="0.13000000000396583"/>
    <n v="2.4999999906867743E-2"/>
  </r>
  <r>
    <x v="4"/>
    <n v="4.9999999991129362E-3"/>
    <n v="7.5000000015279511E-4"/>
  </r>
  <r>
    <x v="14"/>
    <n v="-3.000000003100179E-3"/>
    <n v="3.5499999939929694E-3"/>
  </r>
  <r>
    <x v="11"/>
    <n v="4.0000000235591807E-3"/>
    <n v="3.599999996367842E-3"/>
  </r>
  <r>
    <x v="8"/>
    <n v="-1.0000000153579424E-2"/>
    <n v="-9.0000000782310963E-3"/>
  </r>
  <r>
    <x v="4"/>
    <n v="-1.0000000040872719E-2"/>
    <n v="-3.4999999916180968E-3"/>
  </r>
  <r>
    <x v="4"/>
    <n v="4.0000000000922437E-2"/>
    <n v="1.4499999932013452E-2"/>
  </r>
  <r>
    <x v="13"/>
    <n v="0"/>
    <n v="0"/>
  </r>
  <r>
    <x v="10"/>
    <n v="12737.518999999998"/>
    <n v="59866.357499999998"/>
  </r>
  <r>
    <x v="7"/>
    <n v="2.0000000001835264E-3"/>
    <n v="3.0000000003838068E-4"/>
  </r>
  <r>
    <x v="10"/>
    <n v="457714.76999999979"/>
    <n v="2151259.3799999994"/>
  </r>
  <r>
    <x v="4"/>
    <n v="11175.932999999999"/>
    <n v="7264.3564499999993"/>
  </r>
  <r>
    <x v="4"/>
    <n v="678.74400000000003"/>
    <n v="441.18360000000001"/>
  </r>
  <r>
    <x v="14"/>
    <n v="72.710999999999999"/>
    <n v="47.262149999999998"/>
  </r>
  <r>
    <x v="6"/>
    <n v="124486.43000000001"/>
    <n v="205402.60949999999"/>
  </r>
  <r>
    <x v="1"/>
    <n v="53860.945"/>
    <n v="169661.97675"/>
  </r>
  <r>
    <x v="11"/>
    <n v="-3.9999999980901788E-3"/>
    <n v="-5.9999999939464033E-4"/>
  </r>
  <r>
    <x v="10"/>
    <n v="0.315"/>
    <n v="0.60750000000000004"/>
  </r>
  <r>
    <x v="2"/>
    <n v="6.0000000000684905E-3"/>
    <n v="0"/>
  </r>
  <r>
    <x v="2"/>
    <n v="4.0000000036790155E-3"/>
    <n v="0"/>
  </r>
  <r>
    <x v="11"/>
    <n v="-4.9999999993203073E-4"/>
    <n v="-7.4999999696956365E-5"/>
  </r>
  <r>
    <x v="7"/>
    <n v="-1.0000000001523957E-3"/>
    <n v="-1.5000000030340743E-4"/>
  </r>
  <r>
    <x v="11"/>
    <n v="0"/>
    <n v="337574.86499999999"/>
  </r>
  <r>
    <x v="13"/>
    <n v="1.0000000031214562E-3"/>
    <n v="0"/>
  </r>
  <r>
    <x v="9"/>
    <n v="-4.5000000001246265E-3"/>
    <n v="0"/>
  </r>
  <r>
    <x v="11"/>
    <n v="1104.597"/>
    <n v="717.98804999999993"/>
  </r>
  <r>
    <x v="6"/>
    <n v="5.1180000000000003"/>
    <n v="4.6061999999999994"/>
  </r>
  <r>
    <x v="6"/>
    <n v="-3.9999999922932508E-3"/>
    <n v="-6.0000000667059794E-4"/>
  </r>
  <r>
    <x v="0"/>
    <n v="0"/>
    <n v="1318.0995"/>
  </r>
  <r>
    <x v="1"/>
    <n v="1.9999999996499858E-3"/>
    <n v="2.9999999969732016E-4"/>
  </r>
  <r>
    <x v="6"/>
    <n v="19.192"/>
    <n v="17.272799999999997"/>
  </r>
  <r>
    <x v="11"/>
    <n v="-9.9999999646395335E-4"/>
    <n v="-1.500000071246177E-4"/>
  </r>
  <r>
    <x v="11"/>
    <n v="5.1034010351003188E-12"/>
    <n v="0"/>
  </r>
  <r>
    <x v="6"/>
    <n v="-1.999999998947738E-3"/>
    <n v="2.0000000222353265E-4"/>
  </r>
  <r>
    <x v="11"/>
    <n v="-1.0000000231106521E-3"/>
    <n v="2.3499999806517735E-3"/>
  </r>
  <r>
    <x v="7"/>
    <n v="142057.72"/>
    <n v="234395.23799999998"/>
  </r>
  <r>
    <x v="0"/>
    <n v="47041.444000000003"/>
    <n v="77618.382599999997"/>
  </r>
  <r>
    <x v="0"/>
    <n v="1.9999999956211222E-2"/>
    <n v="5.9999999939464033E-3"/>
  </r>
  <r>
    <x v="6"/>
    <n v="71623.714000000007"/>
    <n v="64461.342599999996"/>
  </r>
  <r>
    <x v="6"/>
    <n v="-3.9999999989931024E-3"/>
    <n v="-6.0000000121362973E-4"/>
  </r>
  <r>
    <x v="6"/>
    <n v="36663.480000000003"/>
    <n v="32997.131999999998"/>
  </r>
  <r>
    <x v="0"/>
    <n v="2996.2430000000004"/>
    <n v="9438.1654500000004"/>
  </r>
  <r>
    <x v="7"/>
    <n v="-0.49999999953830976"/>
    <n v="-0.10000000009313226"/>
  </r>
  <r>
    <x v="1"/>
    <n v="-1.9999999992369754E-3"/>
    <n v="1.9999999858555384E-4"/>
  </r>
  <r>
    <x v="11"/>
    <n v="880953.72"/>
    <n v="132143.03799999994"/>
  </r>
  <r>
    <x v="1"/>
    <n v="3568.8629999999998"/>
    <n v="2319.7609499999999"/>
  </r>
  <r>
    <x v="4"/>
    <n v="-9.9999998003470997E-4"/>
    <n v="-1.1499999964144081E-3"/>
  </r>
  <r>
    <x v="0"/>
    <n v="-2.4999999999480785E-3"/>
    <n v="1659.0341249999999"/>
  </r>
  <r>
    <x v="11"/>
    <n v="-4.0000000022335632E-3"/>
    <n v="-6.0000000121362973E-4"/>
  </r>
  <r>
    <x v="1"/>
    <n v="-1.9999999934421558E-2"/>
    <n v="-8.5000000195577741E-2"/>
  </r>
  <r>
    <x v="11"/>
    <n v="-1.9999999999355165E-3"/>
    <n v="1476.5487000000001"/>
  </r>
  <r>
    <x v="4"/>
    <n v="-1.9999999997666108E-3"/>
    <n v="-3.0000000015206751E-4"/>
  </r>
  <r>
    <x v="11"/>
    <n v="3.5000000000374874E-3"/>
    <n v="5.2499999992505764E-4"/>
  </r>
  <r>
    <x v="1"/>
    <n v="-3.999999997229507E-3"/>
    <n v="-5.9999999939464033E-4"/>
  </r>
  <r>
    <x v="6"/>
    <n v="0.39999999993090424"/>
    <n v="2.500000037252903E-2"/>
  </r>
  <r>
    <x v="0"/>
    <n v="4.9999999988644735E-3"/>
    <n v="7.4999999924330041E-4"/>
  </r>
  <r>
    <x v="6"/>
    <n v="1.999999999995642E-3"/>
    <n v="3.0000000003838068E-4"/>
  </r>
  <r>
    <x v="16"/>
    <n v="0"/>
    <n v="-5.0000000046566129E-2"/>
  </r>
  <r>
    <x v="6"/>
    <n v="0"/>
    <n v="9.4999999273568392E-3"/>
  </r>
  <r>
    <x v="6"/>
    <n v="0"/>
    <n v="0"/>
  </r>
  <r>
    <x v="8"/>
    <n v="-3.9999999999902561E-3"/>
    <n v="-5.9999999996307452E-4"/>
  </r>
  <r>
    <x v="10"/>
    <n v="0.52149999999999996"/>
    <n v="1.0057499999999999"/>
  </r>
  <r>
    <x v="10"/>
    <n v="-9.9999999942875974E-3"/>
    <n v="1201853.0499999998"/>
  </r>
  <r>
    <x v="4"/>
    <n v="-9.9999999978622029E-4"/>
    <n v="3602.2948499999998"/>
  </r>
  <r>
    <x v="18"/>
    <n v="7.9999999969980445E-2"/>
    <n v="2.2000000026309863E-2"/>
  </r>
  <r>
    <x v="1"/>
    <n v="4.5000000005843577E-3"/>
    <n v="6.7500000295694917E-4"/>
  </r>
  <r>
    <x v="4"/>
    <n v="2.0000000001521982E-3"/>
    <n v="3.0000000015206751E-4"/>
  </r>
  <r>
    <x v="6"/>
    <n v="378.92399999999998"/>
    <n v="341.03159999999997"/>
  </r>
  <r>
    <x v="6"/>
    <n v="-2.0000000000236539E-3"/>
    <n v="-3.0000000003838068E-4"/>
  </r>
  <r>
    <x v="7"/>
    <n v="2014.7460000000001"/>
    <n v="3324.3308999999995"/>
  </r>
  <r>
    <x v="11"/>
    <n v="1.0000000000062062E-3"/>
    <n v="1.5000000000497948E-4"/>
  </r>
  <r>
    <x v="4"/>
    <n v="-5.0000000577022806E-4"/>
    <n v="-7.4999999924330041E-5"/>
  </r>
  <r>
    <x v="1"/>
    <n v="96097.116000000009"/>
    <n v="158560.2414"/>
  </r>
  <r>
    <x v="4"/>
    <n v="-1.9999999998973573E-3"/>
    <n v="-2.9999999992469384E-4"/>
  </r>
  <r>
    <x v="8"/>
    <n v="0"/>
    <n v="-6.5000000176951289E-3"/>
  </r>
  <r>
    <x v="1"/>
    <n v="-2.9999999994671724E-3"/>
    <n v="-4.5000002137385309E-4"/>
  </r>
  <r>
    <x v="14"/>
    <n v="9.9999999751151925E-4"/>
    <n v="6.4999999631254468E-4"/>
  </r>
  <r>
    <x v="0"/>
    <n v="0"/>
    <n v="7.999999972525984E-3"/>
  </r>
  <r>
    <x v="0"/>
    <n v="0"/>
    <n v="-4.99999998282874E-4"/>
  </r>
  <r>
    <x v="1"/>
    <n v="95791.989000000001"/>
    <n v="62264.792849999998"/>
  </r>
  <r>
    <x v="4"/>
    <n v="-1.9999999998734277E-3"/>
    <n v="-2.9999999969732016E-4"/>
  </r>
  <r>
    <x v="7"/>
    <n v="-2.1501189717554325E-12"/>
    <n v="0"/>
  </r>
  <r>
    <x v="11"/>
    <n v="669.86400000000003"/>
    <n v="602.87760000000003"/>
  </r>
  <r>
    <x v="6"/>
    <n v="3.9999999983690807E-3"/>
    <n v="6.0000001394655555E-4"/>
  </r>
  <r>
    <x v="4"/>
    <n v="-3.0000000000249094E-3"/>
    <n v="-4.500000000007276E-4"/>
  </r>
  <r>
    <x v="4"/>
    <n v="22654.020000000004"/>
    <n v="3398.1025000000009"/>
  </r>
  <r>
    <x v="1"/>
    <n v="-2.4999999995448667E-3"/>
    <n v="-3.749999959836714E-4"/>
  </r>
  <r>
    <x v="8"/>
    <n v="-1.0000000002889974E-3"/>
    <n v="-1.5000000007603376E-4"/>
  </r>
  <r>
    <x v="1"/>
    <n v="-4.0000000000232367E-3"/>
    <n v="-6.0000000030413503E-4"/>
  </r>
  <r>
    <x v="1"/>
    <n v="0"/>
    <n v="1070.8184999999999"/>
  </r>
  <r>
    <x v="6"/>
    <n v="1.0000000003277292E-2"/>
    <n v="5.9999999939464033E-3"/>
  </r>
  <r>
    <x v="1"/>
    <n v="0"/>
    <n v="2214.5055000000002"/>
  </r>
  <r>
    <x v="0"/>
    <n v="3.0000000016452534E-3"/>
    <n v="4.4999999954598024E-4"/>
  </r>
  <r>
    <x v="6"/>
    <n v="14461.152"/>
    <n v="13015.0368"/>
  </r>
  <r>
    <x v="11"/>
    <n v="151.64099999999999"/>
    <n v="98.566649999999996"/>
  </r>
  <r>
    <x v="5"/>
    <n v="-2.4999999986645843E-2"/>
    <n v="5.7500000111758709E-3"/>
  </r>
  <r>
    <x v="4"/>
    <n v="1.9999999978231016E-3"/>
    <n v="-2.0000000222353265E-4"/>
  </r>
  <r>
    <x v="15"/>
    <n v="18.356999999999999"/>
    <n v="11.932049999999998"/>
  </r>
  <r>
    <x v="1"/>
    <n v="3.4999999999682134E-3"/>
    <n v="5.2499999947031029E-4"/>
  </r>
  <r>
    <x v="8"/>
    <n v="-1.0000000027298073E-3"/>
    <n v="-1.4999999984866008E-4"/>
  </r>
  <r>
    <x v="8"/>
    <n v="9.9999999985135027E-4"/>
    <n v="1.4999999984866008E-4"/>
  </r>
  <r>
    <x v="4"/>
    <n v="1.0000000063261183E-2"/>
    <n v="8.0000000074505806E-2"/>
  </r>
  <r>
    <x v="4"/>
    <n v="5966.7449999999999"/>
    <n v="3878.3842500000001"/>
  </r>
  <r>
    <x v="16"/>
    <n v="0"/>
    <n v="0"/>
  </r>
  <r>
    <x v="1"/>
    <n v="-4.9999999998181274E-3"/>
    <n v="-7.5000000015279511E-4"/>
  </r>
  <r>
    <x v="10"/>
    <n v="168898.94"/>
    <n v="928944.16999999993"/>
  </r>
  <r>
    <x v="10"/>
    <n v="286658.08499999996"/>
    <n v="621092.51749999996"/>
  </r>
  <r>
    <x v="7"/>
    <n v="-3.0000000060845019E-3"/>
    <n v="4.5499999832827598E-3"/>
  </r>
  <r>
    <x v="2"/>
    <n v="0"/>
    <n v="0"/>
  </r>
  <r>
    <x v="11"/>
    <n v="5631.8260000000009"/>
    <n v="5068.6434000000008"/>
  </r>
  <r>
    <x v="6"/>
    <n v="4.000000000112012E-3"/>
    <n v="5.9999999984938768E-4"/>
  </r>
  <r>
    <x v="10"/>
    <n v="544536.39"/>
    <n v="1179828.845"/>
  </r>
  <r>
    <x v="1"/>
    <n v="3049.3470000000002"/>
    <n v="9605.4430499999999"/>
  </r>
  <r>
    <x v="1"/>
    <n v="0"/>
    <n v="0"/>
  </r>
  <r>
    <x v="8"/>
    <n v="2.4999999986234033E-3"/>
    <n v="3.749999996216502E-4"/>
  </r>
  <r>
    <x v="0"/>
    <n v="6939.7349999999997"/>
    <n v="4510.8277500000004"/>
  </r>
  <r>
    <x v="11"/>
    <n v="-3.9999999902949786E-3"/>
    <n v="-5.9999999939464033E-4"/>
  </r>
  <r>
    <x v="1"/>
    <n v="47176.626000000004"/>
    <n v="42458.963400000001"/>
  </r>
  <r>
    <x v="11"/>
    <n v="7208.6490000000003"/>
    <n v="4685.6218500000004"/>
  </r>
  <r>
    <x v="4"/>
    <n v="1.9999999999973216E-3"/>
    <n v="2.9999999999930083E-4"/>
  </r>
  <r>
    <x v="11"/>
    <n v="0"/>
    <n v="0"/>
  </r>
  <r>
    <x v="4"/>
    <n v="1.9999999866375652E-3"/>
    <n v="2.9999999242136255E-4"/>
  </r>
  <r>
    <x v="2"/>
    <n v="328.97"/>
    <n v="0"/>
  </r>
  <r>
    <x v="9"/>
    <n v="7159.7994999999992"/>
    <n v="0"/>
  </r>
  <r>
    <x v="12"/>
    <n v="-3.4999999992711348E-2"/>
    <n v="345176.29124999995"/>
  </r>
  <r>
    <x v="4"/>
    <n v="-4.500000001547739E-3"/>
    <n v="-1.7499999921710696E-4"/>
  </r>
  <r>
    <x v="8"/>
    <n v="1.9999999996979643E-3"/>
    <n v="2.9999999969732016E-4"/>
  </r>
  <r>
    <x v="12"/>
    <n v="3.4999999991098082E-2"/>
    <n v="1021408.96725"/>
  </r>
  <r>
    <x v="7"/>
    <n v="9.319812976915643E-12"/>
    <n v="4.4999999954598024E-3"/>
  </r>
  <r>
    <x v="10"/>
    <n v="-2.9999999914198084E-3"/>
    <n v="168766.8205"/>
  </r>
  <r>
    <x v="10"/>
    <n v="-1.0000000000219107E-3"/>
    <n v="261.00150000000002"/>
  </r>
  <r>
    <x v="1"/>
    <n v="115539.51000000001"/>
    <n v="363949.45649999997"/>
  </r>
  <r>
    <x v="1"/>
    <n v="55061.880000000005"/>
    <n v="173444.92199999999"/>
  </r>
  <r>
    <x v="1"/>
    <n v="100445.94500000001"/>
    <n v="316404.72674999997"/>
  </r>
  <r>
    <x v="1"/>
    <n v="-5.0000000114605711E-4"/>
    <n v="3.4250000026077032E-3"/>
  </r>
  <r>
    <x v="1"/>
    <n v="1.0000000000706304E-3"/>
    <n v="1.5000000075815478E-4"/>
  </r>
  <r>
    <x v="10"/>
    <n v="1.0000000021887436E-3"/>
    <n v="295164.76049999997"/>
  </r>
  <r>
    <x v="6"/>
    <n v="48353.355000000003"/>
    <n v="152313.06824999998"/>
  </r>
  <r>
    <x v="11"/>
    <n v="9.4030061514871481E-13"/>
    <n v="0"/>
  </r>
  <r>
    <x v="7"/>
    <n v="1.0000000000959053E-3"/>
    <n v="1.4999999996234692E-4"/>
  </r>
  <r>
    <x v="14"/>
    <n v="0"/>
    <n v="41.459999999999994"/>
  </r>
  <r>
    <x v="11"/>
    <n v="2.0000000000150921E-3"/>
    <n v="3.0000000002416982E-4"/>
  </r>
  <r>
    <x v="2"/>
    <n v="5.0000000006416231E-3"/>
    <n v="0"/>
  </r>
  <r>
    <x v="8"/>
    <n v="5418.8709999999992"/>
    <n v="812.83064999999988"/>
  </r>
  <r>
    <x v="15"/>
    <n v="4378102.8"/>
    <n v="2845766.82"/>
  </r>
  <r>
    <x v="8"/>
    <n v="6.5999999989991232E-2"/>
    <n v="9.3999999953666702E-3"/>
  </r>
  <r>
    <x v="5"/>
    <n v="113.474"/>
    <n v="102.12660000000001"/>
  </r>
  <r>
    <x v="6"/>
    <n v="-3.9999999999564472E-3"/>
    <n v="-6.0000000001991793E-4"/>
  </r>
  <r>
    <x v="6"/>
    <n v="10961.136"/>
    <n v="9865.0223999999998"/>
  </r>
  <r>
    <x v="1"/>
    <n v="2029.45"/>
    <n v="6392.767499999999"/>
  </r>
  <r>
    <x v="1"/>
    <n v="3.4999999981178941E-3"/>
    <n v="2.4999993911478668E-5"/>
  </r>
  <r>
    <x v="6"/>
    <n v="9.9999999945359352E-3"/>
    <n v="1.0000000009313226E-2"/>
  </r>
  <r>
    <x v="6"/>
    <n v="1.0000000000192234E-3"/>
    <n v="1.4999999984866008E-4"/>
  </r>
  <r>
    <x v="0"/>
    <n v="-4.0000000000459269E-3"/>
    <n v="-6.0000000001991793E-4"/>
  </r>
  <r>
    <x v="10"/>
    <n v="469.733"/>
    <n v="2207.7360000000003"/>
  </r>
  <r>
    <x v="1"/>
    <n v="2.0000000001876004E-3"/>
    <n v="3.0000000015206751E-4"/>
  </r>
  <r>
    <x v="11"/>
    <n v="2817.2840000000001"/>
    <n v="2535.5556000000001"/>
  </r>
  <r>
    <x v="11"/>
    <n v="4.00000000000087E-3"/>
    <n v="6.0000000000570708E-4"/>
  </r>
  <r>
    <x v="4"/>
    <n v="3.9999999912339775E-3"/>
    <n v="1.1000000013154931E-3"/>
  </r>
  <r>
    <x v="5"/>
    <n v="133462.73649999997"/>
    <n v="20019.406974999962"/>
  </r>
  <r>
    <x v="1"/>
    <n v="-3.9999999999275147E-3"/>
    <n v="-5.9999999984938768E-4"/>
  </r>
  <r>
    <x v="10"/>
    <n v="882.73599999999965"/>
    <n v="4148.8410000000003"/>
  </r>
  <r>
    <x v="11"/>
    <n v="15803.503000000001"/>
    <n v="49781.034449999999"/>
  </r>
  <r>
    <x v="6"/>
    <n v="2.0000000003942754E-3"/>
    <n v="2.9999999969732016E-4"/>
  </r>
  <r>
    <x v="1"/>
    <n v="-3.4999999999377682E-3"/>
    <n v="-1.0250000013911631E-3"/>
  </r>
  <r>
    <x v="10"/>
    <n v="-4.9999999745576895E-3"/>
    <n v="972615.09250000003"/>
  </r>
  <r>
    <x v="2"/>
    <n v="2.9999999881494483E-3"/>
    <n v="0"/>
  </r>
  <r>
    <x v="10"/>
    <n v="6163.5750000000007"/>
    <n v="28968.802500000005"/>
  </r>
  <r>
    <x v="7"/>
    <n v="0"/>
    <n v="-8.5000000544823706E-3"/>
  </r>
  <r>
    <x v="2"/>
    <n v="0"/>
    <n v="0"/>
  </r>
  <r>
    <x v="4"/>
    <n v="4.0000000005819981E-3"/>
    <n v="5.9999999939464033E-4"/>
  </r>
  <r>
    <x v="4"/>
    <n v="-1.1371747987709569E-11"/>
    <n v="0"/>
  </r>
  <r>
    <x v="1"/>
    <n v="0"/>
    <n v="0"/>
  </r>
  <r>
    <x v="11"/>
    <n v="846.44399999999996"/>
    <n v="550.18859999999995"/>
  </r>
  <r>
    <x v="11"/>
    <n v="-1.9999999992005458E-3"/>
    <n v="-3.0000000060681487E-4"/>
  </r>
  <r>
    <x v="11"/>
    <n v="3.0452029786687265E-14"/>
    <n v="0"/>
  </r>
  <r>
    <x v="6"/>
    <n v="-1.000000000112754E-3"/>
    <n v="-1.4999999996234692E-4"/>
  </r>
  <r>
    <x v="1"/>
    <n v="232653.97000000003"/>
    <n v="732860.00549999997"/>
  </r>
  <r>
    <x v="1"/>
    <n v="3.496012090931089E-11"/>
    <n v="-1.9999999785795808E-3"/>
  </r>
  <r>
    <x v="9"/>
    <n v="1.9999999999960561E-3"/>
    <n v="0"/>
  </r>
  <r>
    <x v="6"/>
    <n v="2.0000000025722276E-3"/>
    <n v="-2.0000000949949026E-4"/>
  </r>
  <r>
    <x v="4"/>
    <n v="65939.700999999972"/>
    <n v="9890.9591499999951"/>
  </r>
  <r>
    <x v="6"/>
    <n v="-3.9999999889121993E-3"/>
    <n v="-2.6000000070780516E-3"/>
  </r>
  <r>
    <x v="4"/>
    <n v="4.9999999976727439E-4"/>
    <n v="7.5000000038016879E-5"/>
  </r>
  <r>
    <x v="7"/>
    <n v="19695.406499999997"/>
    <n v="11395.199474999999"/>
  </r>
  <r>
    <x v="18"/>
    <n v="0.10999999992348451"/>
    <n v="2.1500000031664968E-2"/>
  </r>
  <r>
    <x v="0"/>
    <n v="2.0000000005398815E-3"/>
    <n v="2.9999999969732016E-4"/>
  </r>
  <r>
    <x v="1"/>
    <n v="-2.5000000000231556E-3"/>
    <n v="-3.7500000053114491E-4"/>
  </r>
  <r>
    <x v="1"/>
    <n v="3609.6030000000001"/>
    <n v="5955.8449499999997"/>
  </r>
  <r>
    <x v="6"/>
    <n v="0"/>
    <n v="0"/>
  </r>
  <r>
    <x v="18"/>
    <n v="1.0000000093407742E-2"/>
    <n v="6.0000000521540642E-3"/>
  </r>
  <r>
    <x v="4"/>
    <n v="-2.9999999997766774E-3"/>
    <n v="-4.5000000045547495E-4"/>
  </r>
  <r>
    <x v="0"/>
    <n v="2.9999999994998112E-3"/>
    <n v="4.4999999863648554E-4"/>
  </r>
  <r>
    <x v="8"/>
    <n v="-7.0000000006565796E-2"/>
    <n v="-1.5499999979510903E-2"/>
  </r>
  <r>
    <x v="7"/>
    <n v="40289.138000000006"/>
    <n v="66477.077700000009"/>
  </r>
  <r>
    <x v="6"/>
    <n v="0"/>
    <n v="-6.000000168569386E-3"/>
  </r>
  <r>
    <x v="8"/>
    <n v="3.5000000000340549E-3"/>
    <n v="5.2500000003874447E-4"/>
  </r>
  <r>
    <x v="9"/>
    <n v="4.0000000001109426E-3"/>
    <n v="0"/>
  </r>
  <r>
    <x v="1"/>
    <n v="332.31650000000002"/>
    <n v="1046.796975"/>
  </r>
  <r>
    <x v="10"/>
    <n v="85782.047999999995"/>
    <n v="185861.10399999999"/>
  </r>
  <r>
    <x v="6"/>
    <n v="-2.0000000002086261E-3"/>
    <n v="-2.9999999969732016E-4"/>
  </r>
  <r>
    <x v="1"/>
    <n v="-4.999999999969547E-3"/>
    <n v="-7.4999999992542143E-4"/>
  </r>
  <r>
    <x v="16"/>
    <n v="-7.0000000008266464E-2"/>
    <n v="-8.000000030733645E-3"/>
  </r>
  <r>
    <x v="6"/>
    <n v="-1.9999999987192463E-3"/>
    <n v="2.0000000222353265E-4"/>
  </r>
  <r>
    <x v="4"/>
    <n v="-4.0000000000368092E-3"/>
    <n v="-6.0000000001991793E-4"/>
  </r>
  <r>
    <x v="4"/>
    <n v="-4.0000000001570689E-3"/>
    <n v="-6.0000000030413503E-4"/>
  </r>
  <r>
    <x v="11"/>
    <n v="4191.9970000000003"/>
    <n v="628.79955000000018"/>
  </r>
  <r>
    <x v="10"/>
    <n v="-1.9999999870048701E-2"/>
    <n v="1674750.6300000001"/>
  </r>
  <r>
    <x v="13"/>
    <n v="-1.999999999984734E-3"/>
    <n v="0"/>
  </r>
  <r>
    <x v="0"/>
    <n v="0"/>
    <n v="0"/>
  </r>
  <r>
    <x v="5"/>
    <n v="-4.00000000001973E-3"/>
    <n v="-5.9999999984938768E-4"/>
  </r>
  <r>
    <x v="2"/>
    <n v="1173.2295000000001"/>
    <n v="0"/>
  </r>
  <r>
    <x v="4"/>
    <n v="1.499999999416397E-3"/>
    <n v="2.2499999977299012E-4"/>
  </r>
  <r>
    <x v="2"/>
    <n v="1.9999999999586603E-3"/>
    <n v="0"/>
  </r>
  <r>
    <x v="1"/>
    <n v="2.0000000014725951E-3"/>
    <n v="-1.9999999858555384E-4"/>
  </r>
  <r>
    <x v="15"/>
    <n v="121143.15000000001"/>
    <n v="381600.92249999999"/>
  </r>
  <r>
    <x v="11"/>
    <n v="0"/>
    <n v="85613.653499999986"/>
  </r>
  <r>
    <x v="7"/>
    <n v="-4.9999999999796984E-4"/>
    <n v="-7.5000000151703716E-5"/>
  </r>
  <r>
    <x v="1"/>
    <n v="-3.9999999998300822E-3"/>
    <n v="-5.9999999984938768E-4"/>
  </r>
  <r>
    <x v="13"/>
    <n v="-4.5000000000235156E-3"/>
    <n v="0"/>
  </r>
  <r>
    <x v="14"/>
    <n v="216.74449999999999"/>
    <n v="125.402175"/>
  </r>
  <r>
    <x v="4"/>
    <n v="3.0000000034969554E-2"/>
    <n v="0"/>
  </r>
  <r>
    <x v="2"/>
    <n v="1.9999999850664248E-3"/>
    <n v="0"/>
  </r>
  <r>
    <x v="2"/>
    <n v="1.9999999986760066E-3"/>
    <n v="0"/>
  </r>
  <r>
    <x v="4"/>
    <n v="75666.530999999988"/>
    <n v="49183.245149999995"/>
  </r>
  <r>
    <x v="0"/>
    <n v="4.0000000000904642E-3"/>
    <n v="6.0000000007676135E-4"/>
  </r>
  <r>
    <x v="10"/>
    <n v="93965.74"/>
    <n v="516811.57"/>
  </r>
  <r>
    <x v="4"/>
    <n v="-4.999999999975596E-3"/>
    <n v="-7.4999999999647571E-4"/>
  </r>
  <r>
    <x v="5"/>
    <n v="4.0000000000096746E-3"/>
    <n v="6.0000000001991793E-4"/>
  </r>
  <r>
    <x v="0"/>
    <n v="4.0000000002651014E-3"/>
    <n v="5.9999999984938768E-4"/>
  </r>
  <r>
    <x v="6"/>
    <n v="871.53549999999996"/>
    <n v="2745.3368249999994"/>
  </r>
  <r>
    <x v="1"/>
    <n v="0"/>
    <n v="-3.0000001424923539E-3"/>
  </r>
  <r>
    <x v="7"/>
    <n v="5277.6440000000002"/>
    <n v="4749.8796000000002"/>
  </r>
  <r>
    <x v="9"/>
    <n v="-9.9999999955949193E-4"/>
    <n v="0"/>
  </r>
  <r>
    <x v="0"/>
    <n v="0"/>
    <n v="2346.4034999999999"/>
  </r>
  <r>
    <x v="7"/>
    <n v="3.9999999980632238E-3"/>
    <n v="5.9999999848514562E-4"/>
  </r>
  <r>
    <x v="1"/>
    <n v="3.0000000036130769E-3"/>
    <n v="9.5000000146683306E-4"/>
  </r>
  <r>
    <x v="6"/>
    <n v="2.0000000004222526E-3"/>
    <n v="2.9999999878782546E-4"/>
  </r>
  <r>
    <x v="6"/>
    <n v="-3.9999999999367434E-3"/>
    <n v="-6.0000000001991793E-4"/>
  </r>
  <r>
    <x v="4"/>
    <n v="3.9999999995666254E-3"/>
    <n v="5.9999999984938768E-4"/>
  </r>
  <r>
    <x v="9"/>
    <n v="58741.415000000015"/>
    <n v="0"/>
  </r>
  <r>
    <x v="1"/>
    <n v="-9.9999999842079169E-4"/>
    <n v="3.499999875202775E-4"/>
  </r>
  <r>
    <x v="18"/>
    <n v="-2.5000000035523828E-3"/>
    <n v="-1.8750000162981451E-3"/>
  </r>
  <r>
    <x v="6"/>
    <n v="0"/>
    <n v="0"/>
  </r>
  <r>
    <x v="11"/>
    <n v="4.0000000000642881E-3"/>
    <n v="5.9999999939464033E-4"/>
  </r>
  <r>
    <x v="4"/>
    <n v="-3.0000000011848812E-3"/>
    <n v="-4.5000000136496965E-4"/>
  </r>
  <r>
    <x v="11"/>
    <n v="124.21"/>
    <n v="111.789"/>
  </r>
  <r>
    <x v="0"/>
    <n v="-3.9999999999146977E-3"/>
    <n v="1414.3389"/>
  </r>
  <r>
    <x v="5"/>
    <n v="-4.000000000334139E-3"/>
    <n v="-6.0000000121362973E-4"/>
  </r>
  <r>
    <x v="1"/>
    <n v="427.65600000000006"/>
    <n v="1347.1164000000001"/>
  </r>
  <r>
    <x v="2"/>
    <n v="860.85599999999999"/>
    <n v="0"/>
  </r>
  <r>
    <x v="4"/>
    <n v="1.00000000317089E-3"/>
    <n v="6.4999999449355528E-4"/>
  </r>
  <r>
    <x v="10"/>
    <n v="4400.3680000000013"/>
    <n v="20681.720500000003"/>
  </r>
  <r>
    <x v="1"/>
    <n v="2.9999999999971287E-3"/>
    <n v="4.500000000007276E-4"/>
  </r>
  <r>
    <x v="4"/>
    <n v="0"/>
    <n v="0"/>
  </r>
  <r>
    <x v="11"/>
    <n v="2.5000000011985019E-3"/>
    <n v="8.7499999790452421E-4"/>
  </r>
  <r>
    <x v="1"/>
    <n v="2.9375474275283865E-12"/>
    <n v="0"/>
  </r>
  <r>
    <x v="0"/>
    <n v="7.0000000008305252E-2"/>
    <n v="482843.40299999999"/>
  </r>
  <r>
    <x v="9"/>
    <n v="38682.14499999999"/>
    <n v="0"/>
  </r>
  <r>
    <x v="11"/>
    <n v="2.0000000006434628E-3"/>
    <n v="3.0000000015206751E-4"/>
  </r>
  <r>
    <x v="4"/>
    <n v="151695.29399999999"/>
    <n v="98601.941099999996"/>
  </r>
  <r>
    <x v="0"/>
    <n v="32200.502000000004"/>
    <n v="28980.451800000003"/>
  </r>
  <r>
    <x v="1"/>
    <n v="-1.9999999999989839E-3"/>
    <n v="-3.0000000003838068E-4"/>
  </r>
  <r>
    <x v="1"/>
    <n v="1.4312995233467519E-13"/>
    <n v="0"/>
  </r>
  <r>
    <x v="11"/>
    <n v="0"/>
    <n v="0"/>
  </r>
  <r>
    <x v="18"/>
    <n v="-4.6000000012946012E-2"/>
    <n v="-2.4000000121304765E-3"/>
  </r>
  <r>
    <x v="1"/>
    <n v="4.5000000000000005E-2"/>
    <n v="0.14175000000000001"/>
  </r>
  <r>
    <x v="1"/>
    <n v="1316.73"/>
    <n v="1185.0569999999998"/>
  </r>
  <r>
    <x v="11"/>
    <n v="140047.58100000001"/>
    <n v="91030.927649999998"/>
  </r>
  <r>
    <x v="8"/>
    <n v="-2.0000000000055698E-3"/>
    <n v="-3.0000000000285354E-4"/>
  </r>
  <r>
    <x v="4"/>
    <n v="-5.0000000043816314E-3"/>
    <n v="-1.7500000540167093E-3"/>
  </r>
  <r>
    <x v="10"/>
    <n v="-3.9999999995442232E-3"/>
    <n v="234819.23299999995"/>
  </r>
  <r>
    <x v="10"/>
    <n v="-3.0000000025658278E-3"/>
    <n v="18915.0275"/>
  </r>
  <r>
    <x v="8"/>
    <n v="343288.59"/>
    <n v="223137.58350000001"/>
  </r>
  <r>
    <x v="1"/>
    <n v="503.41499999999996"/>
    <n v="830.63474999999994"/>
  </r>
  <r>
    <x v="1"/>
    <n v="-4.0000000016350524E-3"/>
    <n v="-5.9999999939464033E-4"/>
  </r>
  <r>
    <x v="1"/>
    <n v="-3.4999999998155187E-3"/>
    <n v="-5.2500000037980499E-4"/>
  </r>
  <r>
    <x v="2"/>
    <n v="-1.000000003673408E-2"/>
    <n v="0"/>
  </r>
  <r>
    <x v="7"/>
    <n v="5.0000000016005866E-2"/>
    <n v="4.4999999809078872E-3"/>
  </r>
  <r>
    <x v="1"/>
    <n v="1.0000000000005293E-3"/>
    <n v="1.4999999999965041E-4"/>
  </r>
  <r>
    <x v="4"/>
    <n v="5776.7759999999989"/>
    <n v="3754.9043999999994"/>
  </r>
  <r>
    <x v="6"/>
    <n v="1247.8115"/>
    <n v="3930.6062249999995"/>
  </r>
  <r>
    <x v="6"/>
    <n v="-4.0000000000610042E-3"/>
    <n v="-6.0000000007676135E-4"/>
  </r>
  <r>
    <x v="8"/>
    <n v="3.499999988670289E-3"/>
    <n v="2.4999986635521054E-5"/>
  </r>
  <r>
    <x v="1"/>
    <n v="2.0000000018297517E-3"/>
    <n v="2.9999999969732016E-4"/>
  </r>
  <r>
    <x v="0"/>
    <n v="6078.9190000000026"/>
    <n v="911.83735000000161"/>
  </r>
  <r>
    <x v="11"/>
    <n v="2528.1779999999999"/>
    <n v="2275.3601999999996"/>
  </r>
  <r>
    <x v="1"/>
    <n v="3.9999999998911314E-3"/>
    <n v="5.9999999984938768E-4"/>
  </r>
  <r>
    <x v="7"/>
    <n v="0"/>
    <n v="845.50049999999999"/>
  </r>
  <r>
    <x v="14"/>
    <n v="-4.000000000866066E-3"/>
    <n v="-6.0000000121362973E-4"/>
  </r>
  <r>
    <x v="1"/>
    <n v="0"/>
    <n v="3215.9669999999996"/>
  </r>
  <r>
    <x v="1"/>
    <n v="-2.9999999999875855E-3"/>
    <n v="-4.500000000007276E-4"/>
  </r>
  <r>
    <x v="10"/>
    <n v="-4.5000000030093554E-3"/>
    <n v="163935.82574999999"/>
  </r>
  <r>
    <x v="1"/>
    <n v="-1.9999999994323443E-3"/>
    <n v="-2.9999999969732016E-4"/>
  </r>
  <r>
    <x v="11"/>
    <n v="-1.0000000009461247E-3"/>
    <n v="-1.5000000030340743E-4"/>
  </r>
  <r>
    <x v="6"/>
    <n v="-4.0000000000823648E-3"/>
    <n v="-6.0000000121362973E-4"/>
  </r>
  <r>
    <x v="9"/>
    <n v="27297.009500000007"/>
    <n v="0"/>
  </r>
  <r>
    <x v="1"/>
    <n v="49896.294000000002"/>
    <n v="82328.8851"/>
  </r>
  <r>
    <x v="14"/>
    <n v="4.300000001053797E-2"/>
    <n v="4.4499999785330147E-3"/>
  </r>
  <r>
    <x v="10"/>
    <n v="1153.2629999999999"/>
    <n v="2498.7365"/>
  </r>
  <r>
    <x v="7"/>
    <n v="1.9999999999290074E-3"/>
    <n v="3.0000000015206751E-4"/>
  </r>
  <r>
    <x v="1"/>
    <n v="3267.2610000000004"/>
    <n v="5390.9806499999995"/>
  </r>
  <r>
    <x v="11"/>
    <n v="2.0000000098375605E-3"/>
    <n v="1.799999998183921E-3"/>
  </r>
  <r>
    <x v="10"/>
    <n v="-2.0000000027083687E-3"/>
    <n v="50680.884999999995"/>
  </r>
  <r>
    <x v="1"/>
    <n v="16571.88"/>
    <n v="27343.601999999999"/>
  </r>
  <r>
    <x v="11"/>
    <n v="-3.9999999999975611E-3"/>
    <n v="-5.9999999999860165E-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B748EA-F758-4696-8BFD-87C642A4CF26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24" firstHeaderRow="0" firstDataRow="1" firstDataCol="1"/>
  <pivotFields count="4">
    <pivotField axis="axisRow" showAll="0">
      <items count="21">
        <item x="3"/>
        <item x="15"/>
        <item x="19"/>
        <item x="6"/>
        <item x="11"/>
        <item x="17"/>
        <item x="14"/>
        <item x="18"/>
        <item x="16"/>
        <item x="7"/>
        <item x="1"/>
        <item x="5"/>
        <item x="0"/>
        <item x="2"/>
        <item x="12"/>
        <item x="4"/>
        <item x="9"/>
        <item x="8"/>
        <item x="13"/>
        <item x="10"/>
        <item t="default"/>
      </items>
    </pivotField>
    <pivotField dataField="1" numFmtId="164" showAll="0"/>
    <pivotField dataField="1" numFmtId="164" showAll="0"/>
    <pivotField dataField="1" numFmtId="164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Direct Customs TE" fld="1" baseField="0" baseItem="0"/>
    <dataField name="Sum of Indirect Customs TE" fld="2" baseField="0" baseItem="0"/>
    <dataField name="Sum of Direct VAT TE" fld="3" baseField="0" baseItem="0"/>
  </dataFields>
  <formats count="7"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0" type="button" dataOnly="0" labelOnly="1" outline="0" axis="axisRow" fieldPosition="0"/>
    </format>
    <format dxfId="10">
      <pivotArea dataOnly="0" labelOnly="1" fieldPosition="0">
        <references count="1">
          <reference field="0" count="0"/>
        </references>
      </pivotArea>
    </format>
    <format dxfId="9">
      <pivotArea dataOnly="0" labelOnly="1" grandRow="1" outline="0" fieldPosition="0"/>
    </format>
    <format dxfId="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CC5DDD8-5203-4359-A21F-5AB2833CCBA6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24" firstHeaderRow="0" firstDataRow="1" firstDataCol="1"/>
  <pivotFields count="3">
    <pivotField axis="axisRow" showAll="0">
      <items count="21">
        <item x="3"/>
        <item x="15"/>
        <item x="19"/>
        <item x="6"/>
        <item x="11"/>
        <item x="17"/>
        <item x="14"/>
        <item x="18"/>
        <item x="16"/>
        <item x="7"/>
        <item x="1"/>
        <item x="5"/>
        <item x="0"/>
        <item x="2"/>
        <item x="12"/>
        <item x="4"/>
        <item x="9"/>
        <item x="8"/>
        <item x="13"/>
        <item x="10"/>
        <item t="default"/>
      </items>
    </pivotField>
    <pivotField dataField="1" numFmtId="164" showAll="0"/>
    <pivotField dataField="1" numFmtId="164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Customs TE" fld="1" baseField="0" baseItem="0"/>
    <dataField name="Sum of VAT TE" fld="2" baseField="0" baseItem="0"/>
  </dataFields>
  <formats count="7">
    <format dxfId="6">
      <pivotArea type="all" dataOnly="0" outline="0" fieldPosition="0"/>
    </format>
    <format dxfId="5">
      <pivotArea outline="0" collapsedLevelsAreSubtotals="1" fieldPosition="0"/>
    </format>
    <format dxfId="4">
      <pivotArea field="0" type="button" dataOnly="0" labelOnly="1" outline="0" axis="axisRow" fieldPosition="0"/>
    </format>
    <format dxfId="3">
      <pivotArea dataOnly="0" labelOnly="1" fieldPosition="0">
        <references count="1">
          <reference field="0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6872D-2100-437F-9C41-DD16F6FA4065}">
  <dimension ref="A1:M1001"/>
  <sheetViews>
    <sheetView tabSelected="1" workbookViewId="0">
      <selection activeCell="B1" sqref="B1"/>
    </sheetView>
  </sheetViews>
  <sheetFormatPr defaultRowHeight="14.4" x14ac:dyDescent="0.3"/>
  <cols>
    <col min="1" max="1" width="35.77734375" bestFit="1" customWidth="1"/>
    <col min="2" max="2" width="12" customWidth="1"/>
    <col min="4" max="4" width="15.77734375" customWidth="1"/>
    <col min="5" max="5" width="12.5546875" bestFit="1" customWidth="1"/>
    <col min="6" max="6" width="10.77734375" customWidth="1"/>
    <col min="7" max="7" width="11.5546875" customWidth="1"/>
    <col min="8" max="8" width="12.44140625" customWidth="1"/>
  </cols>
  <sheetData>
    <row r="1" spans="1:13" ht="72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</row>
    <row r="2" spans="1:13" x14ac:dyDescent="0.3">
      <c r="A2" s="3" t="s">
        <v>8</v>
      </c>
      <c r="B2" s="4">
        <v>16877.22</v>
      </c>
      <c r="C2" s="4">
        <v>0.3</v>
      </c>
      <c r="D2" s="4">
        <f t="shared" ref="D2:D65" si="0">E2/B2</f>
        <v>0.3000002370058576</v>
      </c>
      <c r="E2" s="4">
        <v>5063.17</v>
      </c>
      <c r="F2" s="4">
        <v>0.15</v>
      </c>
      <c r="G2" s="4">
        <f>H2/SUM(B2,E2)</f>
        <v>0.15</v>
      </c>
      <c r="H2" s="4">
        <v>3291.0585000000001</v>
      </c>
      <c r="I2" s="3"/>
      <c r="J2" s="4"/>
      <c r="K2" s="3"/>
      <c r="L2" s="3"/>
      <c r="M2" s="3"/>
    </row>
    <row r="3" spans="1:13" x14ac:dyDescent="0.3">
      <c r="A3" s="3" t="s">
        <v>9</v>
      </c>
      <c r="B3" s="4">
        <v>81642.64</v>
      </c>
      <c r="C3" s="4">
        <v>0.05</v>
      </c>
      <c r="D3" s="4">
        <f t="shared" si="0"/>
        <v>4.9999975502996966E-2</v>
      </c>
      <c r="E3" s="4">
        <v>4082.13</v>
      </c>
      <c r="F3" s="4">
        <v>0.15</v>
      </c>
      <c r="G3" s="4">
        <f>H3/SUM(B3,E3)</f>
        <v>0.15000000583261991</v>
      </c>
      <c r="H3" s="4">
        <v>12858.716</v>
      </c>
      <c r="I3" s="3"/>
      <c r="J3" s="4"/>
      <c r="K3" s="3"/>
      <c r="L3" s="3"/>
      <c r="M3" s="3"/>
    </row>
    <row r="4" spans="1:13" x14ac:dyDescent="0.3">
      <c r="A4" s="3" t="s">
        <v>10</v>
      </c>
      <c r="B4" s="4">
        <v>3038.98</v>
      </c>
      <c r="C4" s="4">
        <v>0.2</v>
      </c>
      <c r="D4" s="4">
        <f t="shared" si="0"/>
        <v>0.20000131623110384</v>
      </c>
      <c r="E4" s="4">
        <v>607.79999999999995</v>
      </c>
      <c r="F4" s="4">
        <v>0</v>
      </c>
      <c r="G4" s="4">
        <f t="shared" ref="G4:G67" si="1">H4/SUM(B4,E4)</f>
        <v>0</v>
      </c>
      <c r="H4" s="4">
        <v>0</v>
      </c>
      <c r="I4" s="3"/>
      <c r="J4" s="4"/>
      <c r="K4" s="3"/>
      <c r="L4" s="3"/>
      <c r="M4" s="3"/>
    </row>
    <row r="5" spans="1:13" x14ac:dyDescent="0.3">
      <c r="A5" s="3" t="s">
        <v>11</v>
      </c>
      <c r="B5" s="4">
        <v>15346.9</v>
      </c>
      <c r="C5" s="4">
        <v>0</v>
      </c>
      <c r="D5" s="4">
        <f t="shared" si="0"/>
        <v>0</v>
      </c>
      <c r="E5" s="4">
        <v>0</v>
      </c>
      <c r="F5" s="4">
        <v>0</v>
      </c>
      <c r="G5" s="4">
        <f t="shared" si="1"/>
        <v>0</v>
      </c>
      <c r="H5" s="4">
        <v>0</v>
      </c>
      <c r="I5" s="3"/>
      <c r="J5" s="4"/>
      <c r="K5" s="3"/>
      <c r="L5" s="3"/>
      <c r="M5" s="3"/>
    </row>
    <row r="6" spans="1:13" x14ac:dyDescent="0.3">
      <c r="A6" s="3" t="s">
        <v>9</v>
      </c>
      <c r="B6" s="4">
        <v>114810.68</v>
      </c>
      <c r="C6" s="4">
        <v>0.05</v>
      </c>
      <c r="D6" s="4">
        <f t="shared" si="0"/>
        <v>4.9999965160035638E-2</v>
      </c>
      <c r="E6" s="4">
        <v>5740.53</v>
      </c>
      <c r="F6" s="4">
        <v>0.15</v>
      </c>
      <c r="G6" s="4">
        <f t="shared" si="1"/>
        <v>0.14999999585238508</v>
      </c>
      <c r="H6" s="4">
        <v>18082.681</v>
      </c>
      <c r="I6" s="3"/>
      <c r="J6" s="4"/>
      <c r="K6" s="3"/>
      <c r="L6" s="3"/>
      <c r="M6" s="3"/>
    </row>
    <row r="7" spans="1:13" x14ac:dyDescent="0.3">
      <c r="A7" s="3" t="s">
        <v>12</v>
      </c>
      <c r="B7" s="4">
        <v>760054.2</v>
      </c>
      <c r="C7" s="4">
        <v>0.05</v>
      </c>
      <c r="D7" s="4">
        <f t="shared" si="0"/>
        <v>0.05</v>
      </c>
      <c r="E7" s="4">
        <v>38002.71</v>
      </c>
      <c r="F7" s="4">
        <v>0.15</v>
      </c>
      <c r="G7" s="4">
        <f t="shared" si="1"/>
        <v>0.15000000438565214</v>
      </c>
      <c r="H7" s="4">
        <v>119708.54</v>
      </c>
      <c r="I7" s="3"/>
      <c r="J7" s="4"/>
      <c r="K7" s="3"/>
      <c r="L7" s="3"/>
      <c r="M7" s="3"/>
    </row>
    <row r="8" spans="1:13" x14ac:dyDescent="0.3">
      <c r="A8" s="3" t="s">
        <v>13</v>
      </c>
      <c r="B8" s="4">
        <v>333989.65999999997</v>
      </c>
      <c r="C8" s="4">
        <v>0.2</v>
      </c>
      <c r="D8" s="4">
        <f t="shared" si="0"/>
        <v>0.19999999401179067</v>
      </c>
      <c r="E8" s="4">
        <v>66797.929999999993</v>
      </c>
      <c r="F8" s="4">
        <v>0.15</v>
      </c>
      <c r="G8" s="4">
        <f t="shared" si="1"/>
        <v>0.15000000124754365</v>
      </c>
      <c r="H8" s="4">
        <v>60118.139000000003</v>
      </c>
      <c r="I8" s="3"/>
      <c r="J8" s="4"/>
      <c r="K8" s="3"/>
      <c r="L8" s="3"/>
      <c r="M8" s="3"/>
    </row>
    <row r="9" spans="1:13" x14ac:dyDescent="0.3">
      <c r="A9" s="3" t="s">
        <v>14</v>
      </c>
      <c r="B9" s="4">
        <v>63630.15</v>
      </c>
      <c r="C9" s="4">
        <v>0</v>
      </c>
      <c r="D9" s="4">
        <f t="shared" si="0"/>
        <v>0</v>
      </c>
      <c r="E9" s="4">
        <v>0</v>
      </c>
      <c r="F9" s="4">
        <v>0.15</v>
      </c>
      <c r="G9" s="4">
        <f t="shared" si="1"/>
        <v>0.15</v>
      </c>
      <c r="H9" s="4">
        <v>9544.5224999999991</v>
      </c>
      <c r="I9" s="3"/>
      <c r="J9" s="4"/>
      <c r="K9" s="3"/>
      <c r="L9" s="3"/>
      <c r="M9" s="3"/>
    </row>
    <row r="10" spans="1:13" x14ac:dyDescent="0.3">
      <c r="A10" s="3" t="s">
        <v>15</v>
      </c>
      <c r="B10" s="4">
        <v>128195.41</v>
      </c>
      <c r="C10" s="4">
        <v>0.1</v>
      </c>
      <c r="D10" s="4">
        <f t="shared" si="0"/>
        <v>0</v>
      </c>
      <c r="E10" s="4">
        <v>0</v>
      </c>
      <c r="F10" s="4">
        <v>0.15</v>
      </c>
      <c r="G10" s="4">
        <f t="shared" si="1"/>
        <v>0</v>
      </c>
      <c r="H10" s="4">
        <v>0</v>
      </c>
      <c r="I10" s="3"/>
      <c r="J10" s="4"/>
      <c r="K10" s="3"/>
      <c r="L10" s="3"/>
      <c r="M10" s="3"/>
    </row>
    <row r="11" spans="1:13" x14ac:dyDescent="0.3">
      <c r="A11" s="3" t="s">
        <v>16</v>
      </c>
      <c r="B11" s="4">
        <v>5721609.2000000002</v>
      </c>
      <c r="C11" s="4">
        <v>0.05</v>
      </c>
      <c r="D11" s="4">
        <f t="shared" si="0"/>
        <v>0.05</v>
      </c>
      <c r="E11" s="4">
        <v>286080.46000000002</v>
      </c>
      <c r="F11" s="4">
        <v>0.15</v>
      </c>
      <c r="G11" s="4">
        <f t="shared" si="1"/>
        <v>0.15000000016645332</v>
      </c>
      <c r="H11" s="4">
        <v>901153.45</v>
      </c>
      <c r="I11" s="3"/>
      <c r="J11" s="4"/>
      <c r="K11" s="3"/>
      <c r="L11" s="3"/>
      <c r="M11" s="3"/>
    </row>
    <row r="12" spans="1:13" x14ac:dyDescent="0.3">
      <c r="A12" s="3" t="s">
        <v>12</v>
      </c>
      <c r="B12" s="4">
        <v>499856.37</v>
      </c>
      <c r="C12" s="4">
        <v>0.3</v>
      </c>
      <c r="D12" s="4">
        <f t="shared" si="0"/>
        <v>0.19999999199770127</v>
      </c>
      <c r="E12" s="4">
        <v>99971.27</v>
      </c>
      <c r="F12" s="4">
        <v>0.15</v>
      </c>
      <c r="G12" s="4">
        <f t="shared" si="1"/>
        <v>0.15</v>
      </c>
      <c r="H12" s="4">
        <v>89974.145999999993</v>
      </c>
      <c r="I12" s="3"/>
      <c r="J12" s="3"/>
      <c r="K12" s="3"/>
      <c r="L12" s="3"/>
      <c r="M12" s="3"/>
    </row>
    <row r="13" spans="1:13" x14ac:dyDescent="0.3">
      <c r="A13" s="3" t="s">
        <v>17</v>
      </c>
      <c r="B13" s="4">
        <v>53485.75</v>
      </c>
      <c r="C13" s="4">
        <v>0.3</v>
      </c>
      <c r="D13" s="4">
        <f t="shared" si="0"/>
        <v>0.30000009348284357</v>
      </c>
      <c r="E13" s="4">
        <v>16045.73</v>
      </c>
      <c r="F13" s="4">
        <v>0</v>
      </c>
      <c r="G13" s="4">
        <f t="shared" si="1"/>
        <v>0</v>
      </c>
      <c r="H13" s="4">
        <v>0</v>
      </c>
      <c r="I13" s="3"/>
      <c r="J13" s="3"/>
      <c r="K13" s="3"/>
      <c r="L13" s="3"/>
      <c r="M13" s="3"/>
    </row>
    <row r="14" spans="1:13" x14ac:dyDescent="0.3">
      <c r="A14" s="3" t="s">
        <v>18</v>
      </c>
      <c r="B14" s="4">
        <v>752725.01</v>
      </c>
      <c r="C14" s="4">
        <v>0.35</v>
      </c>
      <c r="D14" s="4">
        <f t="shared" si="0"/>
        <v>0.34999999535022758</v>
      </c>
      <c r="E14" s="4">
        <v>263453.75</v>
      </c>
      <c r="F14" s="4">
        <v>0.5</v>
      </c>
      <c r="G14" s="4">
        <f t="shared" si="1"/>
        <v>0.14999999606368469</v>
      </c>
      <c r="H14" s="4">
        <v>152426.81</v>
      </c>
      <c r="I14" s="3"/>
      <c r="J14" s="3"/>
      <c r="K14" s="3"/>
      <c r="L14" s="3"/>
      <c r="M14" s="3"/>
    </row>
    <row r="15" spans="1:13" x14ac:dyDescent="0.3">
      <c r="A15" s="3" t="s">
        <v>9</v>
      </c>
      <c r="B15" s="4">
        <v>722.13</v>
      </c>
      <c r="C15" s="4">
        <v>0</v>
      </c>
      <c r="D15" s="4">
        <f t="shared" si="0"/>
        <v>0</v>
      </c>
      <c r="E15" s="4">
        <v>0</v>
      </c>
      <c r="F15" s="4">
        <v>0.15</v>
      </c>
      <c r="G15" s="4">
        <f t="shared" si="1"/>
        <v>0.15</v>
      </c>
      <c r="H15" s="4">
        <v>108.31950000000001</v>
      </c>
      <c r="I15" s="3"/>
      <c r="J15" s="3"/>
      <c r="K15" s="3"/>
      <c r="L15" s="3"/>
      <c r="M15" s="3"/>
    </row>
    <row r="16" spans="1:13" x14ac:dyDescent="0.3">
      <c r="A16" s="3" t="s">
        <v>19</v>
      </c>
      <c r="B16" s="4">
        <v>10173.58</v>
      </c>
      <c r="C16" s="4">
        <v>0.3</v>
      </c>
      <c r="D16" s="4">
        <f t="shared" si="0"/>
        <v>0.20000039317526377</v>
      </c>
      <c r="E16" s="4">
        <v>2034.72</v>
      </c>
      <c r="F16" s="4">
        <v>0.15</v>
      </c>
      <c r="G16" s="4">
        <f t="shared" si="1"/>
        <v>0.15</v>
      </c>
      <c r="H16" s="4">
        <v>1831.2449999999999</v>
      </c>
      <c r="I16" s="3"/>
      <c r="J16" s="3"/>
      <c r="K16" s="3"/>
      <c r="L16" s="3"/>
      <c r="M16" s="3"/>
    </row>
    <row r="17" spans="1:13" x14ac:dyDescent="0.3">
      <c r="A17" s="3" t="s">
        <v>19</v>
      </c>
      <c r="B17" s="4">
        <v>3510.91</v>
      </c>
      <c r="C17" s="4">
        <v>0.2</v>
      </c>
      <c r="D17" s="4">
        <f t="shared" si="0"/>
        <v>0.19999943034711798</v>
      </c>
      <c r="E17" s="4">
        <v>702.18</v>
      </c>
      <c r="F17" s="4">
        <v>0.15</v>
      </c>
      <c r="G17" s="4">
        <f t="shared" si="1"/>
        <v>0</v>
      </c>
      <c r="H17" s="4">
        <v>0</v>
      </c>
      <c r="I17" s="3"/>
      <c r="J17" s="3"/>
      <c r="K17" s="3"/>
      <c r="L17" s="3"/>
      <c r="M17" s="3"/>
    </row>
    <row r="18" spans="1:13" x14ac:dyDescent="0.3">
      <c r="A18" s="3" t="s">
        <v>8</v>
      </c>
      <c r="B18" s="4">
        <v>739.1</v>
      </c>
      <c r="C18" s="4">
        <v>0.05</v>
      </c>
      <c r="D18" s="4">
        <f t="shared" si="0"/>
        <v>4.9993235015559467E-2</v>
      </c>
      <c r="E18" s="4">
        <v>36.950000000000003</v>
      </c>
      <c r="F18" s="4">
        <v>0.15</v>
      </c>
      <c r="G18" s="4">
        <f t="shared" si="1"/>
        <v>0.15</v>
      </c>
      <c r="H18" s="4">
        <v>116.4075</v>
      </c>
      <c r="I18" s="3"/>
      <c r="J18" s="3"/>
      <c r="K18" s="3"/>
      <c r="L18" s="3"/>
      <c r="M18" s="3"/>
    </row>
    <row r="19" spans="1:13" x14ac:dyDescent="0.3">
      <c r="A19" s="3" t="s">
        <v>15</v>
      </c>
      <c r="B19" s="4">
        <v>26241.62</v>
      </c>
      <c r="C19" s="4">
        <v>0.1</v>
      </c>
      <c r="D19" s="4">
        <f t="shared" si="0"/>
        <v>9.9999923785193137E-2</v>
      </c>
      <c r="E19" s="4">
        <v>2624.16</v>
      </c>
      <c r="F19" s="4">
        <v>0.15</v>
      </c>
      <c r="G19" s="4">
        <f t="shared" si="1"/>
        <v>0.15000000000000002</v>
      </c>
      <c r="H19" s="4">
        <v>4329.8670000000002</v>
      </c>
      <c r="I19" s="3"/>
      <c r="J19" s="3"/>
      <c r="K19" s="3"/>
      <c r="L19" s="3"/>
      <c r="M19" s="3"/>
    </row>
    <row r="20" spans="1:13" x14ac:dyDescent="0.3">
      <c r="A20" s="3" t="s">
        <v>13</v>
      </c>
      <c r="B20" s="4">
        <v>6981.22</v>
      </c>
      <c r="C20" s="4">
        <v>0.2</v>
      </c>
      <c r="D20" s="4">
        <f t="shared" si="0"/>
        <v>0.19999942703424328</v>
      </c>
      <c r="E20" s="4">
        <v>1396.24</v>
      </c>
      <c r="F20" s="4">
        <v>0.15</v>
      </c>
      <c r="G20" s="4">
        <f t="shared" si="1"/>
        <v>0.14999999999999997</v>
      </c>
      <c r="H20" s="4">
        <v>1256.6189999999999</v>
      </c>
      <c r="I20" s="3"/>
      <c r="J20" s="3"/>
      <c r="K20" s="3"/>
      <c r="L20" s="3"/>
      <c r="M20" s="3"/>
    </row>
    <row r="21" spans="1:13" x14ac:dyDescent="0.3">
      <c r="A21" s="3" t="s">
        <v>14</v>
      </c>
      <c r="B21" s="4">
        <v>533.16</v>
      </c>
      <c r="C21" s="4">
        <v>0.2</v>
      </c>
      <c r="D21" s="4">
        <f t="shared" si="0"/>
        <v>0.10000750243829246</v>
      </c>
      <c r="E21" s="4">
        <v>53.32</v>
      </c>
      <c r="F21" s="4">
        <v>0.15</v>
      </c>
      <c r="G21" s="4">
        <f t="shared" si="1"/>
        <v>0.15</v>
      </c>
      <c r="H21" s="4">
        <v>87.971999999999994</v>
      </c>
      <c r="I21" s="3"/>
      <c r="J21" s="3"/>
      <c r="K21" s="3"/>
      <c r="L21" s="3"/>
      <c r="M21" s="3"/>
    </row>
    <row r="22" spans="1:13" x14ac:dyDescent="0.3">
      <c r="A22" s="3" t="s">
        <v>9</v>
      </c>
      <c r="B22" s="4">
        <v>61799.31</v>
      </c>
      <c r="C22" s="4">
        <v>0.05</v>
      </c>
      <c r="D22" s="4">
        <f t="shared" si="0"/>
        <v>0</v>
      </c>
      <c r="E22" s="4">
        <v>0</v>
      </c>
      <c r="F22" s="4">
        <v>0.15</v>
      </c>
      <c r="G22" s="4">
        <f t="shared" si="1"/>
        <v>0</v>
      </c>
      <c r="H22" s="4">
        <v>0</v>
      </c>
      <c r="I22" s="3"/>
      <c r="J22" s="3"/>
      <c r="K22" s="3"/>
      <c r="L22" s="3"/>
      <c r="M22" s="3"/>
    </row>
    <row r="23" spans="1:13" x14ac:dyDescent="0.3">
      <c r="A23" s="3" t="s">
        <v>9</v>
      </c>
      <c r="B23" s="4">
        <v>149579.98000000001</v>
      </c>
      <c r="C23" s="4">
        <v>0.05</v>
      </c>
      <c r="D23" s="4">
        <f t="shared" si="0"/>
        <v>5.0000006685386636E-2</v>
      </c>
      <c r="E23" s="4">
        <v>7479</v>
      </c>
      <c r="F23" s="4">
        <v>0.15</v>
      </c>
      <c r="G23" s="4">
        <f t="shared" si="1"/>
        <v>0.15</v>
      </c>
      <c r="H23" s="4">
        <v>23558.847000000002</v>
      </c>
      <c r="I23" s="3"/>
      <c r="J23" s="3"/>
      <c r="K23" s="3"/>
      <c r="L23" s="3"/>
      <c r="M23" s="3"/>
    </row>
    <row r="24" spans="1:13" x14ac:dyDescent="0.3">
      <c r="A24" s="3" t="s">
        <v>14</v>
      </c>
      <c r="B24" s="4">
        <v>1562.26</v>
      </c>
      <c r="C24" s="4">
        <v>0.2</v>
      </c>
      <c r="D24" s="4">
        <f t="shared" si="0"/>
        <v>0</v>
      </c>
      <c r="E24" s="4">
        <v>0</v>
      </c>
      <c r="F24" s="4">
        <v>0.15</v>
      </c>
      <c r="G24" s="4">
        <f t="shared" si="1"/>
        <v>0</v>
      </c>
      <c r="H24" s="4">
        <v>0</v>
      </c>
      <c r="I24" s="3"/>
      <c r="J24" s="3"/>
      <c r="K24" s="3"/>
      <c r="L24" s="3"/>
      <c r="M24" s="3"/>
    </row>
    <row r="25" spans="1:13" x14ac:dyDescent="0.3">
      <c r="A25" s="3" t="s">
        <v>19</v>
      </c>
      <c r="B25" s="4">
        <v>123998.74</v>
      </c>
      <c r="C25" s="4">
        <v>0.05</v>
      </c>
      <c r="D25" s="4">
        <f t="shared" si="0"/>
        <v>0</v>
      </c>
      <c r="E25" s="4">
        <v>0</v>
      </c>
      <c r="F25" s="4">
        <v>0.15</v>
      </c>
      <c r="G25" s="4">
        <f t="shared" si="1"/>
        <v>0</v>
      </c>
      <c r="H25" s="4">
        <v>0</v>
      </c>
      <c r="I25" s="3"/>
      <c r="J25" s="3"/>
      <c r="K25" s="3"/>
      <c r="L25" s="3"/>
      <c r="M25" s="3"/>
    </row>
    <row r="26" spans="1:13" x14ac:dyDescent="0.3">
      <c r="A26" s="3" t="s">
        <v>18</v>
      </c>
      <c r="B26" s="4">
        <v>45337.79</v>
      </c>
      <c r="C26" s="4">
        <v>0.3</v>
      </c>
      <c r="D26" s="4">
        <f t="shared" si="0"/>
        <v>0.3000000661699655</v>
      </c>
      <c r="E26" s="4">
        <v>13601.34</v>
      </c>
      <c r="F26" s="4">
        <v>0.5</v>
      </c>
      <c r="G26" s="4">
        <f t="shared" si="1"/>
        <v>0.15</v>
      </c>
      <c r="H26" s="4">
        <v>8840.8695000000007</v>
      </c>
      <c r="I26" s="3"/>
      <c r="J26" s="3"/>
      <c r="K26" s="3"/>
      <c r="L26" s="3"/>
      <c r="M26" s="3"/>
    </row>
    <row r="27" spans="1:13" x14ac:dyDescent="0.3">
      <c r="A27" s="3" t="s">
        <v>9</v>
      </c>
      <c r="B27" s="4">
        <v>27616.67</v>
      </c>
      <c r="C27" s="4">
        <v>0</v>
      </c>
      <c r="D27" s="4">
        <f t="shared" si="0"/>
        <v>0</v>
      </c>
      <c r="E27" s="4">
        <v>0</v>
      </c>
      <c r="F27" s="4">
        <v>0.15</v>
      </c>
      <c r="G27" s="4">
        <f t="shared" si="1"/>
        <v>0.15000000000000002</v>
      </c>
      <c r="H27" s="4">
        <v>4142.5005000000001</v>
      </c>
      <c r="I27" s="3"/>
      <c r="J27" s="3"/>
      <c r="K27" s="3"/>
      <c r="L27" s="3"/>
      <c r="M27" s="3"/>
    </row>
    <row r="28" spans="1:13" x14ac:dyDescent="0.3">
      <c r="A28" s="3" t="s">
        <v>19</v>
      </c>
      <c r="B28" s="4">
        <v>2114540.5</v>
      </c>
      <c r="C28" s="4">
        <v>0.05</v>
      </c>
      <c r="D28" s="4">
        <f t="shared" si="0"/>
        <v>5.0000002364579917E-2</v>
      </c>
      <c r="E28" s="4">
        <v>105727.03</v>
      </c>
      <c r="F28" s="4">
        <v>0.15</v>
      </c>
      <c r="G28" s="4">
        <f t="shared" si="1"/>
        <v>0.15000000472915984</v>
      </c>
      <c r="H28" s="4">
        <v>333040.14</v>
      </c>
      <c r="I28" s="3"/>
      <c r="J28" s="3"/>
      <c r="K28" s="3"/>
      <c r="L28" s="3"/>
      <c r="M28" s="3"/>
    </row>
    <row r="29" spans="1:13" x14ac:dyDescent="0.3">
      <c r="A29" s="3" t="s">
        <v>19</v>
      </c>
      <c r="B29" s="4">
        <v>31113.77</v>
      </c>
      <c r="C29" s="4">
        <v>0.3</v>
      </c>
      <c r="D29" s="4">
        <f t="shared" si="0"/>
        <v>0.29999996785988964</v>
      </c>
      <c r="E29" s="4">
        <v>9334.1299999999992</v>
      </c>
      <c r="F29" s="4">
        <v>0.15</v>
      </c>
      <c r="G29" s="4">
        <f t="shared" si="1"/>
        <v>0.15</v>
      </c>
      <c r="H29" s="4">
        <v>6067.1850000000004</v>
      </c>
      <c r="I29" s="3"/>
      <c r="J29" s="3"/>
      <c r="K29" s="3"/>
      <c r="L29" s="3"/>
      <c r="M29" s="3"/>
    </row>
    <row r="30" spans="1:13" x14ac:dyDescent="0.3">
      <c r="A30" s="3" t="s">
        <v>12</v>
      </c>
      <c r="B30" s="4">
        <v>576788.92000000004</v>
      </c>
      <c r="C30" s="4">
        <v>0.05</v>
      </c>
      <c r="D30" s="4">
        <f t="shared" si="0"/>
        <v>5.0000006934945974E-2</v>
      </c>
      <c r="E30" s="4">
        <v>28839.45</v>
      </c>
      <c r="F30" s="4">
        <v>0.15</v>
      </c>
      <c r="G30" s="4">
        <f t="shared" si="1"/>
        <v>0.1499999991744112</v>
      </c>
      <c r="H30" s="4">
        <v>90844.255000000005</v>
      </c>
      <c r="I30" s="3"/>
      <c r="J30" s="3"/>
      <c r="K30" s="3"/>
      <c r="L30" s="3"/>
      <c r="M30" s="3"/>
    </row>
    <row r="31" spans="1:13" x14ac:dyDescent="0.3">
      <c r="A31" s="3" t="s">
        <v>19</v>
      </c>
      <c r="B31" s="4">
        <v>308.33999999999997</v>
      </c>
      <c r="C31" s="4">
        <v>0.2</v>
      </c>
      <c r="D31" s="4">
        <f t="shared" si="0"/>
        <v>0.20000648634624119</v>
      </c>
      <c r="E31" s="4">
        <v>61.67</v>
      </c>
      <c r="F31" s="4">
        <v>0.15</v>
      </c>
      <c r="G31" s="4">
        <f t="shared" si="1"/>
        <v>0.15</v>
      </c>
      <c r="H31" s="4">
        <v>55.5015</v>
      </c>
      <c r="I31" s="3"/>
      <c r="J31" s="3"/>
      <c r="K31" s="3"/>
      <c r="L31" s="3"/>
      <c r="M31" s="3"/>
    </row>
    <row r="32" spans="1:13" x14ac:dyDescent="0.3">
      <c r="A32" s="3" t="s">
        <v>14</v>
      </c>
      <c r="B32" s="4">
        <v>24709.49</v>
      </c>
      <c r="C32" s="4">
        <v>0.3</v>
      </c>
      <c r="D32" s="4">
        <f t="shared" si="0"/>
        <v>0.30000012141084254</v>
      </c>
      <c r="E32" s="4">
        <v>7412.85</v>
      </c>
      <c r="F32" s="4">
        <v>0.15</v>
      </c>
      <c r="G32" s="4">
        <f t="shared" si="1"/>
        <v>0.14999999999999997</v>
      </c>
      <c r="H32" s="4">
        <v>4818.3509999999997</v>
      </c>
      <c r="I32" s="3"/>
      <c r="J32" s="3"/>
      <c r="K32" s="3"/>
      <c r="L32" s="3"/>
      <c r="M32" s="3"/>
    </row>
    <row r="33" spans="1:13" x14ac:dyDescent="0.3">
      <c r="A33" s="3" t="s">
        <v>19</v>
      </c>
      <c r="B33" s="4">
        <v>8519.3700000000008</v>
      </c>
      <c r="C33" s="4">
        <v>0.2</v>
      </c>
      <c r="D33" s="4">
        <f t="shared" si="0"/>
        <v>0.19999953048171398</v>
      </c>
      <c r="E33" s="4">
        <v>1703.87</v>
      </c>
      <c r="F33" s="4">
        <v>0.15</v>
      </c>
      <c r="G33" s="4">
        <f t="shared" si="1"/>
        <v>0.15</v>
      </c>
      <c r="H33" s="4">
        <v>1533.4860000000001</v>
      </c>
      <c r="I33" s="3"/>
      <c r="J33" s="3"/>
      <c r="K33" s="3"/>
      <c r="L33" s="3"/>
      <c r="M33" s="3"/>
    </row>
    <row r="34" spans="1:13" x14ac:dyDescent="0.3">
      <c r="A34" s="3" t="s">
        <v>15</v>
      </c>
      <c r="B34" s="4">
        <v>3398859.4</v>
      </c>
      <c r="C34" s="4">
        <v>0.05</v>
      </c>
      <c r="D34" s="4">
        <f t="shared" si="0"/>
        <v>5.0000017652980878E-2</v>
      </c>
      <c r="E34" s="4">
        <v>169943.03</v>
      </c>
      <c r="F34" s="4">
        <v>0.15</v>
      </c>
      <c r="G34" s="4">
        <f t="shared" si="1"/>
        <v>0.14999999873907283</v>
      </c>
      <c r="H34" s="4">
        <v>535320.36</v>
      </c>
      <c r="I34" s="3"/>
      <c r="J34" s="3"/>
      <c r="K34" s="3"/>
      <c r="L34" s="3"/>
      <c r="M34" s="3"/>
    </row>
    <row r="35" spans="1:13" x14ac:dyDescent="0.3">
      <c r="A35" s="3" t="s">
        <v>14</v>
      </c>
      <c r="B35" s="4">
        <v>185252.05</v>
      </c>
      <c r="C35" s="4">
        <v>0</v>
      </c>
      <c r="D35" s="4">
        <f t="shared" si="0"/>
        <v>0</v>
      </c>
      <c r="E35" s="4">
        <v>0</v>
      </c>
      <c r="F35" s="4">
        <v>0.15</v>
      </c>
      <c r="G35" s="4">
        <f t="shared" si="1"/>
        <v>0.15000000269902547</v>
      </c>
      <c r="H35" s="4">
        <v>27787.808000000001</v>
      </c>
      <c r="I35" s="3"/>
      <c r="J35" s="3"/>
      <c r="K35" s="3"/>
      <c r="L35" s="3"/>
      <c r="M35" s="3"/>
    </row>
    <row r="36" spans="1:13" x14ac:dyDescent="0.3">
      <c r="A36" s="3" t="s">
        <v>15</v>
      </c>
      <c r="B36" s="4">
        <v>13653.1</v>
      </c>
      <c r="C36" s="4">
        <v>0.1</v>
      </c>
      <c r="D36" s="4">
        <f t="shared" si="0"/>
        <v>9.9999999999999992E-2</v>
      </c>
      <c r="E36" s="4">
        <v>1365.31</v>
      </c>
      <c r="F36" s="4">
        <v>0.15</v>
      </c>
      <c r="G36" s="4">
        <f t="shared" si="1"/>
        <v>0.15</v>
      </c>
      <c r="H36" s="4">
        <v>2252.7615000000001</v>
      </c>
      <c r="I36" s="3"/>
      <c r="J36" s="3"/>
      <c r="K36" s="3"/>
      <c r="L36" s="3"/>
      <c r="M36" s="3"/>
    </row>
    <row r="37" spans="1:13" x14ac:dyDescent="0.3">
      <c r="A37" s="3" t="s">
        <v>14</v>
      </c>
      <c r="B37" s="4">
        <v>149451.25</v>
      </c>
      <c r="C37" s="4">
        <v>0.2</v>
      </c>
      <c r="D37" s="4">
        <f t="shared" si="0"/>
        <v>0</v>
      </c>
      <c r="E37" s="4">
        <v>0</v>
      </c>
      <c r="F37" s="4">
        <v>0.15</v>
      </c>
      <c r="G37" s="4">
        <f t="shared" si="1"/>
        <v>0</v>
      </c>
      <c r="H37" s="4">
        <v>0</v>
      </c>
      <c r="I37" s="3"/>
      <c r="J37" s="3"/>
      <c r="K37" s="3"/>
      <c r="L37" s="3"/>
      <c r="M37" s="3"/>
    </row>
    <row r="38" spans="1:13" x14ac:dyDescent="0.3">
      <c r="A38" s="3" t="s">
        <v>20</v>
      </c>
      <c r="B38" s="4">
        <v>38585.5</v>
      </c>
      <c r="C38" s="4">
        <v>0</v>
      </c>
      <c r="D38" s="4">
        <f t="shared" si="0"/>
        <v>0</v>
      </c>
      <c r="E38" s="4">
        <v>0</v>
      </c>
      <c r="F38" s="4">
        <v>0.15</v>
      </c>
      <c r="G38" s="4">
        <f t="shared" si="1"/>
        <v>0.15</v>
      </c>
      <c r="H38" s="4">
        <v>5787.8249999999998</v>
      </c>
      <c r="I38" s="3"/>
      <c r="J38" s="3"/>
      <c r="K38" s="3"/>
      <c r="L38" s="3"/>
      <c r="M38" s="3"/>
    </row>
    <row r="39" spans="1:13" x14ac:dyDescent="0.3">
      <c r="A39" s="3" t="s">
        <v>12</v>
      </c>
      <c r="B39" s="4">
        <v>72364.03</v>
      </c>
      <c r="C39" s="4">
        <v>0.3</v>
      </c>
      <c r="D39" s="4">
        <f t="shared" si="0"/>
        <v>0.30000001381902031</v>
      </c>
      <c r="E39" s="4">
        <v>21709.21</v>
      </c>
      <c r="F39" s="4">
        <v>0.15</v>
      </c>
      <c r="G39" s="4">
        <f t="shared" si="1"/>
        <v>0.15000000000000002</v>
      </c>
      <c r="H39" s="4">
        <v>14110.986000000001</v>
      </c>
      <c r="I39" s="3"/>
      <c r="J39" s="3"/>
      <c r="K39" s="3"/>
      <c r="L39" s="3"/>
      <c r="M39" s="3"/>
    </row>
    <row r="40" spans="1:13" x14ac:dyDescent="0.3">
      <c r="A40" s="3" t="s">
        <v>9</v>
      </c>
      <c r="B40" s="4">
        <v>1245.24</v>
      </c>
      <c r="C40" s="4">
        <v>0.05</v>
      </c>
      <c r="D40" s="4">
        <f t="shared" si="0"/>
        <v>0</v>
      </c>
      <c r="E40" s="4">
        <v>0</v>
      </c>
      <c r="F40" s="4">
        <v>0.15</v>
      </c>
      <c r="G40" s="4">
        <f t="shared" si="1"/>
        <v>0</v>
      </c>
      <c r="H40" s="4">
        <v>0</v>
      </c>
      <c r="I40" s="3"/>
      <c r="J40" s="3"/>
      <c r="K40" s="3"/>
      <c r="L40" s="3"/>
      <c r="M40" s="3"/>
    </row>
    <row r="41" spans="1:13" x14ac:dyDescent="0.3">
      <c r="A41" s="3" t="s">
        <v>20</v>
      </c>
      <c r="B41" s="4">
        <v>16663456</v>
      </c>
      <c r="C41" s="4">
        <v>0.05</v>
      </c>
      <c r="D41" s="4">
        <f t="shared" si="0"/>
        <v>4.9999996399306364E-2</v>
      </c>
      <c r="E41" s="4">
        <v>833172.74</v>
      </c>
      <c r="F41" s="4">
        <v>0.15</v>
      </c>
      <c r="G41" s="4">
        <f t="shared" si="1"/>
        <v>0</v>
      </c>
      <c r="H41" s="4">
        <v>0</v>
      </c>
      <c r="I41" s="3"/>
      <c r="J41" s="3"/>
      <c r="K41" s="3"/>
      <c r="L41" s="3"/>
      <c r="M41" s="3"/>
    </row>
    <row r="42" spans="1:13" x14ac:dyDescent="0.3">
      <c r="A42" s="3" t="s">
        <v>15</v>
      </c>
      <c r="B42" s="4">
        <v>860862.34</v>
      </c>
      <c r="C42" s="4">
        <v>0.2</v>
      </c>
      <c r="D42" s="4">
        <f t="shared" si="0"/>
        <v>0.20000000232325182</v>
      </c>
      <c r="E42" s="4">
        <v>172172.47</v>
      </c>
      <c r="F42" s="4">
        <v>0.15</v>
      </c>
      <c r="G42" s="4">
        <f t="shared" si="1"/>
        <v>0.14999999854796761</v>
      </c>
      <c r="H42" s="4">
        <v>154955.22</v>
      </c>
      <c r="I42" s="3"/>
      <c r="J42" s="3"/>
      <c r="K42" s="3"/>
      <c r="L42" s="3"/>
      <c r="M42" s="3"/>
    </row>
    <row r="43" spans="1:13" x14ac:dyDescent="0.3">
      <c r="A43" s="3" t="s">
        <v>8</v>
      </c>
      <c r="B43" s="4">
        <v>1992.13</v>
      </c>
      <c r="C43" s="4">
        <v>0.2</v>
      </c>
      <c r="D43" s="4">
        <f t="shared" si="0"/>
        <v>0.20000200790109079</v>
      </c>
      <c r="E43" s="4">
        <v>398.43</v>
      </c>
      <c r="F43" s="4">
        <v>0.15</v>
      </c>
      <c r="G43" s="4">
        <f t="shared" si="1"/>
        <v>0.15</v>
      </c>
      <c r="H43" s="4">
        <v>358.584</v>
      </c>
      <c r="I43" s="3"/>
      <c r="J43" s="3"/>
      <c r="K43" s="3"/>
      <c r="L43" s="3"/>
      <c r="M43" s="3"/>
    </row>
    <row r="44" spans="1:13" x14ac:dyDescent="0.3">
      <c r="A44" s="3" t="s">
        <v>9</v>
      </c>
      <c r="B44" s="4">
        <v>79555.08</v>
      </c>
      <c r="C44" s="4">
        <v>0.1</v>
      </c>
      <c r="D44" s="4">
        <f t="shared" si="0"/>
        <v>0.10000002513981508</v>
      </c>
      <c r="E44" s="4">
        <v>7955.51</v>
      </c>
      <c r="F44" s="4">
        <v>0.15</v>
      </c>
      <c r="G44" s="4">
        <f t="shared" si="1"/>
        <v>0.14999999428640579</v>
      </c>
      <c r="H44" s="4">
        <v>13126.588</v>
      </c>
      <c r="I44" s="3"/>
      <c r="J44" s="3"/>
      <c r="K44" s="3"/>
      <c r="L44" s="3"/>
      <c r="M44" s="3"/>
    </row>
    <row r="45" spans="1:13" x14ac:dyDescent="0.3">
      <c r="A45" s="3" t="s">
        <v>21</v>
      </c>
      <c r="B45" s="4">
        <v>343725.71</v>
      </c>
      <c r="C45" s="4">
        <v>0.1</v>
      </c>
      <c r="D45" s="4">
        <f t="shared" si="0"/>
        <v>9.9999997090703507E-2</v>
      </c>
      <c r="E45" s="4">
        <v>34372.57</v>
      </c>
      <c r="F45" s="4">
        <v>0</v>
      </c>
      <c r="G45" s="4">
        <f t="shared" si="1"/>
        <v>0</v>
      </c>
      <c r="H45" s="4">
        <v>0</v>
      </c>
      <c r="I45" s="3"/>
      <c r="J45" s="3"/>
      <c r="K45" s="3"/>
      <c r="L45" s="3"/>
      <c r="M45" s="3"/>
    </row>
    <row r="46" spans="1:13" x14ac:dyDescent="0.3">
      <c r="A46" s="3" t="s">
        <v>14</v>
      </c>
      <c r="B46" s="4">
        <v>6017.02</v>
      </c>
      <c r="C46" s="4">
        <v>0.2</v>
      </c>
      <c r="D46" s="4">
        <f t="shared" si="0"/>
        <v>0.19999933521909516</v>
      </c>
      <c r="E46" s="4">
        <v>1203.4000000000001</v>
      </c>
      <c r="F46" s="4">
        <v>0.15</v>
      </c>
      <c r="G46" s="4">
        <f t="shared" si="1"/>
        <v>0.15000000000000002</v>
      </c>
      <c r="H46" s="4">
        <v>1083.0630000000001</v>
      </c>
      <c r="I46" s="3"/>
      <c r="J46" s="3"/>
      <c r="K46" s="3"/>
      <c r="L46" s="3"/>
      <c r="M46" s="3"/>
    </row>
    <row r="47" spans="1:13" x14ac:dyDescent="0.3">
      <c r="A47" s="3" t="s">
        <v>9</v>
      </c>
      <c r="B47" s="4">
        <v>620605.52</v>
      </c>
      <c r="C47" s="4">
        <v>0.05</v>
      </c>
      <c r="D47" s="4">
        <f t="shared" si="0"/>
        <v>0</v>
      </c>
      <c r="E47" s="4">
        <v>0</v>
      </c>
      <c r="F47" s="4">
        <v>0.15</v>
      </c>
      <c r="G47" s="4">
        <f t="shared" si="1"/>
        <v>0</v>
      </c>
      <c r="H47" s="4">
        <v>0</v>
      </c>
      <c r="I47" s="3"/>
      <c r="J47" s="3"/>
      <c r="K47" s="3"/>
      <c r="L47" s="3"/>
      <c r="M47" s="3"/>
    </row>
    <row r="48" spans="1:13" x14ac:dyDescent="0.3">
      <c r="A48" s="3" t="s">
        <v>9</v>
      </c>
      <c r="B48" s="4">
        <v>34581.339999999997</v>
      </c>
      <c r="C48" s="4">
        <v>0.2</v>
      </c>
      <c r="D48" s="4">
        <f t="shared" si="0"/>
        <v>0</v>
      </c>
      <c r="E48" s="4">
        <v>0</v>
      </c>
      <c r="F48" s="4">
        <v>0.15</v>
      </c>
      <c r="G48" s="4">
        <f t="shared" si="1"/>
        <v>0</v>
      </c>
      <c r="H48" s="4">
        <v>0</v>
      </c>
      <c r="I48" s="3"/>
      <c r="J48" s="3"/>
      <c r="K48" s="3"/>
      <c r="L48" s="3"/>
      <c r="M48" s="3"/>
    </row>
    <row r="49" spans="1:13" x14ac:dyDescent="0.3">
      <c r="A49" s="3" t="s">
        <v>12</v>
      </c>
      <c r="B49" s="4">
        <v>3258184.5</v>
      </c>
      <c r="C49" s="4">
        <v>0.3</v>
      </c>
      <c r="D49" s="4">
        <f t="shared" si="0"/>
        <v>0.29999999693080609</v>
      </c>
      <c r="E49" s="4">
        <v>977455.34</v>
      </c>
      <c r="F49" s="4">
        <v>0.15</v>
      </c>
      <c r="G49" s="4">
        <f t="shared" si="1"/>
        <v>0.14999999858344895</v>
      </c>
      <c r="H49" s="4">
        <v>635345.97</v>
      </c>
      <c r="I49" s="3"/>
      <c r="J49" s="3"/>
      <c r="K49" s="3"/>
      <c r="L49" s="3"/>
      <c r="M49" s="3"/>
    </row>
    <row r="50" spans="1:13" x14ac:dyDescent="0.3">
      <c r="A50" s="3" t="s">
        <v>15</v>
      </c>
      <c r="B50" s="4">
        <v>249988.62</v>
      </c>
      <c r="C50" s="4">
        <v>0.1</v>
      </c>
      <c r="D50" s="4">
        <f t="shared" si="0"/>
        <v>0</v>
      </c>
      <c r="E50" s="4">
        <v>0</v>
      </c>
      <c r="F50" s="4">
        <v>0.15</v>
      </c>
      <c r="G50" s="4">
        <f t="shared" si="1"/>
        <v>0</v>
      </c>
      <c r="H50" s="4">
        <v>0</v>
      </c>
      <c r="I50" s="3"/>
      <c r="J50" s="3"/>
      <c r="K50" s="3"/>
      <c r="L50" s="3"/>
      <c r="M50" s="3"/>
    </row>
    <row r="51" spans="1:13" x14ac:dyDescent="0.3">
      <c r="A51" s="3" t="s">
        <v>19</v>
      </c>
      <c r="B51" s="4">
        <v>312263.02</v>
      </c>
      <c r="C51" s="4">
        <v>0.3</v>
      </c>
      <c r="D51" s="4">
        <f t="shared" si="0"/>
        <v>0.30000001280971406</v>
      </c>
      <c r="E51" s="4">
        <v>93678.91</v>
      </c>
      <c r="F51" s="4">
        <v>0.15</v>
      </c>
      <c r="G51" s="4">
        <f t="shared" si="1"/>
        <v>0.15000000123170323</v>
      </c>
      <c r="H51" s="4">
        <v>60891.29</v>
      </c>
      <c r="I51" s="3"/>
      <c r="J51" s="3"/>
      <c r="K51" s="3"/>
      <c r="L51" s="3"/>
      <c r="M51" s="3"/>
    </row>
    <row r="52" spans="1:13" x14ac:dyDescent="0.3">
      <c r="A52" s="3" t="s">
        <v>14</v>
      </c>
      <c r="B52" s="4">
        <v>56631.68</v>
      </c>
      <c r="C52" s="4">
        <v>0.2</v>
      </c>
      <c r="D52" s="4">
        <f t="shared" si="0"/>
        <v>0.20000007063184422</v>
      </c>
      <c r="E52" s="4">
        <v>11326.34</v>
      </c>
      <c r="F52" s="4">
        <v>0.15</v>
      </c>
      <c r="G52" s="4">
        <f t="shared" si="1"/>
        <v>0.15</v>
      </c>
      <c r="H52" s="4">
        <v>10193.703</v>
      </c>
      <c r="I52" s="3"/>
      <c r="J52" s="3"/>
      <c r="K52" s="3"/>
      <c r="L52" s="3"/>
      <c r="M52" s="3"/>
    </row>
    <row r="53" spans="1:13" x14ac:dyDescent="0.3">
      <c r="A53" s="3" t="s">
        <v>20</v>
      </c>
      <c r="B53" s="4">
        <v>77178.990000000005</v>
      </c>
      <c r="C53" s="4">
        <v>0.05</v>
      </c>
      <c r="D53" s="4">
        <f t="shared" si="0"/>
        <v>5.0000006478447045E-2</v>
      </c>
      <c r="E53" s="4">
        <v>3858.95</v>
      </c>
      <c r="F53" s="4">
        <v>0.15</v>
      </c>
      <c r="G53" s="4">
        <f t="shared" si="1"/>
        <v>0</v>
      </c>
      <c r="H53" s="4">
        <v>0</v>
      </c>
      <c r="I53" s="3"/>
      <c r="J53" s="3"/>
      <c r="K53" s="3"/>
      <c r="L53" s="3"/>
      <c r="M53" s="3"/>
    </row>
    <row r="54" spans="1:13" x14ac:dyDescent="0.3">
      <c r="A54" s="3" t="s">
        <v>14</v>
      </c>
      <c r="B54" s="4">
        <v>513542.6</v>
      </c>
      <c r="C54" s="4">
        <v>0.2</v>
      </c>
      <c r="D54" s="4">
        <f t="shared" si="0"/>
        <v>0.2</v>
      </c>
      <c r="E54" s="4">
        <v>102708.52</v>
      </c>
      <c r="F54" s="4">
        <v>0.15</v>
      </c>
      <c r="G54" s="4">
        <f t="shared" si="1"/>
        <v>0.15000000000000002</v>
      </c>
      <c r="H54" s="4">
        <v>92437.668000000005</v>
      </c>
      <c r="I54" s="3"/>
      <c r="J54" s="3"/>
      <c r="K54" s="3"/>
      <c r="L54" s="3"/>
      <c r="M54" s="3"/>
    </row>
    <row r="55" spans="1:13" x14ac:dyDescent="0.3">
      <c r="A55" s="3" t="s">
        <v>15</v>
      </c>
      <c r="B55" s="4">
        <v>151348.51</v>
      </c>
      <c r="C55" s="4">
        <v>0.35</v>
      </c>
      <c r="D55" s="4">
        <f t="shared" si="0"/>
        <v>0.35000000991090036</v>
      </c>
      <c r="E55" s="4">
        <v>52971.98</v>
      </c>
      <c r="F55" s="4">
        <v>0.15</v>
      </c>
      <c r="G55" s="4">
        <f t="shared" si="1"/>
        <v>0.15000000244713585</v>
      </c>
      <c r="H55" s="4">
        <v>30648.074000000001</v>
      </c>
      <c r="I55" s="3"/>
      <c r="J55" s="3"/>
      <c r="K55" s="3"/>
      <c r="L55" s="3"/>
      <c r="M55" s="3"/>
    </row>
    <row r="56" spans="1:13" x14ac:dyDescent="0.3">
      <c r="A56" s="3" t="s">
        <v>12</v>
      </c>
      <c r="B56" s="4">
        <v>6067.25</v>
      </c>
      <c r="C56" s="4">
        <v>0.3</v>
      </c>
      <c r="D56" s="4">
        <f t="shared" si="0"/>
        <v>0</v>
      </c>
      <c r="E56" s="4">
        <v>0</v>
      </c>
      <c r="F56" s="4">
        <v>0.15</v>
      </c>
      <c r="G56" s="4">
        <f t="shared" si="1"/>
        <v>0</v>
      </c>
      <c r="H56" s="4">
        <v>0</v>
      </c>
      <c r="I56" s="3"/>
      <c r="J56" s="3"/>
      <c r="K56" s="3"/>
      <c r="L56" s="3"/>
      <c r="M56" s="3"/>
    </row>
    <row r="57" spans="1:13" x14ac:dyDescent="0.3">
      <c r="A57" s="3" t="s">
        <v>17</v>
      </c>
      <c r="B57" s="4">
        <v>2665.52</v>
      </c>
      <c r="C57" s="4">
        <v>0.1</v>
      </c>
      <c r="D57" s="4">
        <f t="shared" si="0"/>
        <v>9.9999249677361277E-2</v>
      </c>
      <c r="E57" s="4">
        <v>266.55</v>
      </c>
      <c r="F57" s="4">
        <v>0</v>
      </c>
      <c r="G57" s="4">
        <f t="shared" si="1"/>
        <v>0</v>
      </c>
      <c r="H57" s="4">
        <v>0</v>
      </c>
      <c r="I57" s="3"/>
      <c r="J57" s="3"/>
      <c r="K57" s="3"/>
      <c r="L57" s="3"/>
      <c r="M57" s="3"/>
    </row>
    <row r="58" spans="1:13" x14ac:dyDescent="0.3">
      <c r="A58" s="3" t="s">
        <v>12</v>
      </c>
      <c r="B58" s="4">
        <v>1297984.8999999999</v>
      </c>
      <c r="C58" s="4">
        <v>0.3</v>
      </c>
      <c r="D58" s="4">
        <f t="shared" si="0"/>
        <v>0.3</v>
      </c>
      <c r="E58" s="4">
        <v>389395.47</v>
      </c>
      <c r="F58" s="4">
        <v>0.15</v>
      </c>
      <c r="G58" s="4">
        <f t="shared" si="1"/>
        <v>0.15000000266685573</v>
      </c>
      <c r="H58" s="4">
        <v>253107.06</v>
      </c>
      <c r="I58" s="3"/>
      <c r="J58" s="3"/>
      <c r="K58" s="3"/>
      <c r="L58" s="3"/>
      <c r="M58" s="3"/>
    </row>
    <row r="59" spans="1:13" x14ac:dyDescent="0.3">
      <c r="A59" s="3" t="s">
        <v>19</v>
      </c>
      <c r="B59" s="4">
        <v>19542.86</v>
      </c>
      <c r="C59" s="4">
        <v>0.3</v>
      </c>
      <c r="D59" s="4">
        <f t="shared" si="0"/>
        <v>0.3000001023391663</v>
      </c>
      <c r="E59" s="4">
        <v>5862.86</v>
      </c>
      <c r="F59" s="4">
        <v>0.15</v>
      </c>
      <c r="G59" s="4">
        <f t="shared" si="1"/>
        <v>0.15</v>
      </c>
      <c r="H59" s="4">
        <v>3810.8580000000002</v>
      </c>
      <c r="I59" s="3"/>
      <c r="J59" s="3"/>
      <c r="K59" s="3"/>
      <c r="L59" s="3"/>
      <c r="M59" s="3"/>
    </row>
    <row r="60" spans="1:13" x14ac:dyDescent="0.3">
      <c r="A60" s="3" t="s">
        <v>14</v>
      </c>
      <c r="B60" s="4">
        <v>154626.26</v>
      </c>
      <c r="C60" s="4">
        <v>0.05</v>
      </c>
      <c r="D60" s="4">
        <f t="shared" si="0"/>
        <v>4.9999980598379602E-2</v>
      </c>
      <c r="E60" s="4">
        <v>7731.31</v>
      </c>
      <c r="F60" s="4">
        <v>0.15</v>
      </c>
      <c r="G60" s="4">
        <f t="shared" si="1"/>
        <v>0.15000000307962233</v>
      </c>
      <c r="H60" s="4">
        <v>24353.635999999999</v>
      </c>
      <c r="I60" s="3"/>
      <c r="J60" s="3"/>
      <c r="K60" s="3"/>
      <c r="L60" s="3"/>
      <c r="M60" s="3"/>
    </row>
    <row r="61" spans="1:13" x14ac:dyDescent="0.3">
      <c r="A61" s="3" t="s">
        <v>14</v>
      </c>
      <c r="B61" s="4">
        <v>1613.64</v>
      </c>
      <c r="C61" s="4">
        <v>0.2</v>
      </c>
      <c r="D61" s="4">
        <f t="shared" si="0"/>
        <v>0</v>
      </c>
      <c r="E61" s="4">
        <v>0</v>
      </c>
      <c r="F61" s="4">
        <v>0.15</v>
      </c>
      <c r="G61" s="4">
        <f t="shared" si="1"/>
        <v>0</v>
      </c>
      <c r="H61" s="4">
        <v>0</v>
      </c>
      <c r="I61" s="3"/>
      <c r="J61" s="3"/>
      <c r="K61" s="3"/>
      <c r="L61" s="3"/>
      <c r="M61" s="3"/>
    </row>
    <row r="62" spans="1:13" x14ac:dyDescent="0.3">
      <c r="A62" s="3" t="s">
        <v>18</v>
      </c>
      <c r="B62" s="4">
        <v>27069.27</v>
      </c>
      <c r="C62" s="4">
        <v>0.3</v>
      </c>
      <c r="D62" s="4">
        <f t="shared" si="0"/>
        <v>0.29999996305774035</v>
      </c>
      <c r="E62" s="4">
        <v>8120.78</v>
      </c>
      <c r="F62" s="4">
        <v>0.5</v>
      </c>
      <c r="G62" s="4">
        <f t="shared" si="1"/>
        <v>0.14999999999999997</v>
      </c>
      <c r="H62" s="4">
        <v>5278.5074999999997</v>
      </c>
      <c r="I62" s="3"/>
      <c r="J62" s="3"/>
      <c r="K62" s="3"/>
      <c r="L62" s="3"/>
      <c r="M62" s="3"/>
    </row>
    <row r="63" spans="1:13" x14ac:dyDescent="0.3">
      <c r="A63" s="3" t="s">
        <v>16</v>
      </c>
      <c r="B63" s="4">
        <v>3205.18</v>
      </c>
      <c r="C63" s="4">
        <v>0.35</v>
      </c>
      <c r="D63" s="4">
        <f t="shared" si="0"/>
        <v>0</v>
      </c>
      <c r="E63" s="4">
        <v>0</v>
      </c>
      <c r="F63" s="4">
        <v>0.15</v>
      </c>
      <c r="G63" s="4">
        <f t="shared" si="1"/>
        <v>0</v>
      </c>
      <c r="H63" s="4">
        <v>0</v>
      </c>
      <c r="I63" s="3"/>
      <c r="J63" s="3"/>
      <c r="K63" s="3"/>
      <c r="L63" s="3"/>
      <c r="M63" s="3"/>
    </row>
    <row r="64" spans="1:13" x14ac:dyDescent="0.3">
      <c r="A64" s="3" t="s">
        <v>14</v>
      </c>
      <c r="B64" s="4">
        <v>2059249.8</v>
      </c>
      <c r="C64" s="4">
        <v>0.2</v>
      </c>
      <c r="D64" s="4">
        <f t="shared" si="0"/>
        <v>0.2</v>
      </c>
      <c r="E64" s="4">
        <v>411849.96</v>
      </c>
      <c r="F64" s="4">
        <v>0.15</v>
      </c>
      <c r="G64" s="4">
        <f t="shared" si="1"/>
        <v>0.15000000242806869</v>
      </c>
      <c r="H64" s="4">
        <v>370664.97</v>
      </c>
      <c r="I64" s="3"/>
      <c r="J64" s="3"/>
      <c r="K64" s="3"/>
      <c r="L64" s="3"/>
      <c r="M64" s="3"/>
    </row>
    <row r="65" spans="1:13" x14ac:dyDescent="0.3">
      <c r="A65" s="3" t="s">
        <v>21</v>
      </c>
      <c r="B65" s="4">
        <v>1898226.2</v>
      </c>
      <c r="C65" s="4">
        <v>0.3</v>
      </c>
      <c r="D65" s="4">
        <f t="shared" si="0"/>
        <v>0.26999998735661745</v>
      </c>
      <c r="E65" s="4">
        <v>512521.05</v>
      </c>
      <c r="F65" s="4">
        <v>0</v>
      </c>
      <c r="G65" s="4">
        <f t="shared" si="1"/>
        <v>0</v>
      </c>
      <c r="H65" s="4">
        <v>0</v>
      </c>
      <c r="I65" s="3"/>
      <c r="J65" s="3"/>
      <c r="K65" s="3"/>
      <c r="L65" s="3"/>
      <c r="M65" s="3"/>
    </row>
    <row r="66" spans="1:13" x14ac:dyDescent="0.3">
      <c r="A66" s="3" t="s">
        <v>19</v>
      </c>
      <c r="B66" s="4">
        <v>15317.85</v>
      </c>
      <c r="C66" s="4">
        <v>0.05</v>
      </c>
      <c r="D66" s="4">
        <f t="shared" ref="D66:D129" si="2">E66/B66</f>
        <v>0</v>
      </c>
      <c r="E66" s="4">
        <v>0</v>
      </c>
      <c r="F66" s="4">
        <v>0.15</v>
      </c>
      <c r="G66" s="4">
        <f t="shared" si="1"/>
        <v>0</v>
      </c>
      <c r="H66" s="4">
        <v>0</v>
      </c>
      <c r="I66" s="3"/>
      <c r="J66" s="3"/>
      <c r="K66" s="3"/>
      <c r="L66" s="3"/>
      <c r="M66" s="3"/>
    </row>
    <row r="67" spans="1:13" x14ac:dyDescent="0.3">
      <c r="A67" s="3" t="s">
        <v>8</v>
      </c>
      <c r="B67" s="4">
        <v>6606.56</v>
      </c>
      <c r="C67" s="4">
        <v>0.3</v>
      </c>
      <c r="D67" s="4">
        <f t="shared" si="2"/>
        <v>0.30000030272940831</v>
      </c>
      <c r="E67" s="4">
        <v>1981.97</v>
      </c>
      <c r="F67" s="4">
        <v>0.15</v>
      </c>
      <c r="G67" s="4">
        <f t="shared" si="1"/>
        <v>0.15</v>
      </c>
      <c r="H67" s="4">
        <v>1288.2795000000001</v>
      </c>
      <c r="I67" s="3"/>
      <c r="J67" s="3"/>
      <c r="K67" s="3"/>
      <c r="L67" s="3"/>
      <c r="M67" s="3"/>
    </row>
    <row r="68" spans="1:13" x14ac:dyDescent="0.3">
      <c r="A68" s="3" t="s">
        <v>18</v>
      </c>
      <c r="B68" s="4">
        <v>124393.63</v>
      </c>
      <c r="C68" s="4">
        <v>0.3</v>
      </c>
      <c r="D68" s="4">
        <f t="shared" si="2"/>
        <v>0.20000003215598738</v>
      </c>
      <c r="E68" s="4">
        <v>24878.73</v>
      </c>
      <c r="F68" s="4">
        <v>0.5</v>
      </c>
      <c r="G68" s="4">
        <f t="shared" ref="G68:G131" si="3">H68/SUM(B68,E68)</f>
        <v>0.14999999999999997</v>
      </c>
      <c r="H68" s="4">
        <v>22390.853999999999</v>
      </c>
      <c r="I68" s="3"/>
      <c r="J68" s="3"/>
      <c r="K68" s="3"/>
      <c r="L68" s="3"/>
      <c r="M68" s="3"/>
    </row>
    <row r="69" spans="1:13" x14ac:dyDescent="0.3">
      <c r="A69" s="3" t="s">
        <v>16</v>
      </c>
      <c r="B69" s="4">
        <v>61804.79</v>
      </c>
      <c r="C69" s="4">
        <v>0.35</v>
      </c>
      <c r="D69" s="4">
        <f t="shared" si="2"/>
        <v>0.35000005662991496</v>
      </c>
      <c r="E69" s="4">
        <v>21631.68</v>
      </c>
      <c r="F69" s="4">
        <v>0.15</v>
      </c>
      <c r="G69" s="4">
        <f t="shared" si="3"/>
        <v>0.14999999400741665</v>
      </c>
      <c r="H69" s="4">
        <v>12515.47</v>
      </c>
      <c r="I69" s="3"/>
      <c r="J69" s="3"/>
      <c r="K69" s="3"/>
      <c r="L69" s="3"/>
      <c r="M69" s="3"/>
    </row>
    <row r="70" spans="1:13" x14ac:dyDescent="0.3">
      <c r="A70" s="3" t="s">
        <v>17</v>
      </c>
      <c r="B70" s="4">
        <v>171700.16</v>
      </c>
      <c r="C70" s="4">
        <v>0.3</v>
      </c>
      <c r="D70" s="4">
        <f t="shared" si="2"/>
        <v>0.30000001164821283</v>
      </c>
      <c r="E70" s="4">
        <v>51510.05</v>
      </c>
      <c r="F70" s="4">
        <v>0</v>
      </c>
      <c r="G70" s="4">
        <f t="shared" si="3"/>
        <v>0</v>
      </c>
      <c r="H70" s="4">
        <v>0</v>
      </c>
      <c r="I70" s="3"/>
      <c r="J70" s="3"/>
      <c r="K70" s="3"/>
      <c r="L70" s="3"/>
      <c r="M70" s="3"/>
    </row>
    <row r="71" spans="1:13" x14ac:dyDescent="0.3">
      <c r="A71" s="3" t="s">
        <v>8</v>
      </c>
      <c r="B71" s="4">
        <v>1211449.2</v>
      </c>
      <c r="C71" s="4">
        <v>0.05</v>
      </c>
      <c r="D71" s="4">
        <f t="shared" si="2"/>
        <v>0.05</v>
      </c>
      <c r="E71" s="4">
        <v>60572.46</v>
      </c>
      <c r="F71" s="4">
        <v>0.15</v>
      </c>
      <c r="G71" s="4">
        <f t="shared" si="3"/>
        <v>0.14999999292464877</v>
      </c>
      <c r="H71" s="4">
        <v>190803.24</v>
      </c>
      <c r="I71" s="3"/>
      <c r="J71" s="3"/>
      <c r="K71" s="3"/>
      <c r="L71" s="3"/>
      <c r="M71" s="3"/>
    </row>
    <row r="72" spans="1:13" x14ac:dyDescent="0.3">
      <c r="A72" s="3" t="s">
        <v>10</v>
      </c>
      <c r="B72" s="4">
        <v>288966.58</v>
      </c>
      <c r="C72" s="4">
        <v>0.1</v>
      </c>
      <c r="D72" s="4">
        <f t="shared" si="2"/>
        <v>0.10000000692121559</v>
      </c>
      <c r="E72" s="4">
        <v>28896.66</v>
      </c>
      <c r="F72" s="4">
        <v>0</v>
      </c>
      <c r="G72" s="4">
        <f t="shared" si="3"/>
        <v>0</v>
      </c>
      <c r="H72" s="4">
        <v>0</v>
      </c>
      <c r="I72" s="3"/>
      <c r="J72" s="3"/>
      <c r="K72" s="3"/>
      <c r="L72" s="3"/>
      <c r="M72" s="3"/>
    </row>
    <row r="73" spans="1:13" x14ac:dyDescent="0.3">
      <c r="A73" s="3" t="s">
        <v>19</v>
      </c>
      <c r="B73" s="4">
        <v>36480.43</v>
      </c>
      <c r="C73" s="4">
        <v>0.1</v>
      </c>
      <c r="D73" s="4">
        <f t="shared" si="2"/>
        <v>0</v>
      </c>
      <c r="E73" s="4">
        <v>0</v>
      </c>
      <c r="F73" s="4">
        <v>0.15</v>
      </c>
      <c r="G73" s="4">
        <f t="shared" si="3"/>
        <v>0</v>
      </c>
      <c r="H73" s="4">
        <v>0</v>
      </c>
      <c r="I73" s="3"/>
      <c r="J73" s="3"/>
      <c r="K73" s="3"/>
      <c r="L73" s="3"/>
      <c r="M73" s="3"/>
    </row>
    <row r="74" spans="1:13" x14ac:dyDescent="0.3">
      <c r="A74" s="3" t="s">
        <v>17</v>
      </c>
      <c r="B74" s="4">
        <v>696.28</v>
      </c>
      <c r="C74" s="4">
        <v>0.3</v>
      </c>
      <c r="D74" s="4">
        <f t="shared" si="2"/>
        <v>0</v>
      </c>
      <c r="E74" s="4">
        <v>0</v>
      </c>
      <c r="F74" s="4">
        <v>0</v>
      </c>
      <c r="G74" s="4">
        <f t="shared" si="3"/>
        <v>0</v>
      </c>
      <c r="H74" s="4">
        <v>0</v>
      </c>
      <c r="I74" s="3"/>
      <c r="J74" s="3"/>
      <c r="K74" s="3"/>
      <c r="L74" s="3"/>
      <c r="M74" s="3"/>
    </row>
    <row r="75" spans="1:13" x14ac:dyDescent="0.3">
      <c r="A75" s="3" t="s">
        <v>9</v>
      </c>
      <c r="B75" s="4">
        <v>3500.06</v>
      </c>
      <c r="C75" s="4">
        <v>0.05</v>
      </c>
      <c r="D75" s="4">
        <f t="shared" si="2"/>
        <v>0</v>
      </c>
      <c r="E75" s="4">
        <v>0</v>
      </c>
      <c r="F75" s="4">
        <v>0.15</v>
      </c>
      <c r="G75" s="4">
        <f t="shared" si="3"/>
        <v>0</v>
      </c>
      <c r="H75" s="4">
        <v>0</v>
      </c>
      <c r="I75" s="3"/>
      <c r="J75" s="3"/>
      <c r="K75" s="3"/>
      <c r="L75" s="3"/>
      <c r="M75" s="3"/>
    </row>
    <row r="76" spans="1:13" x14ac:dyDescent="0.3">
      <c r="A76" s="3" t="s">
        <v>22</v>
      </c>
      <c r="B76" s="4">
        <v>179453.18</v>
      </c>
      <c r="C76" s="4">
        <v>0.35</v>
      </c>
      <c r="D76" s="4">
        <f t="shared" si="2"/>
        <v>0.29999997771006343</v>
      </c>
      <c r="E76" s="4">
        <v>53835.95</v>
      </c>
      <c r="F76" s="4">
        <v>0.15</v>
      </c>
      <c r="G76" s="4">
        <f t="shared" si="3"/>
        <v>0.15000000214326317</v>
      </c>
      <c r="H76" s="4">
        <v>34993.370000000003</v>
      </c>
      <c r="I76" s="3"/>
      <c r="J76" s="3"/>
      <c r="K76" s="3"/>
      <c r="L76" s="3"/>
      <c r="M76" s="3"/>
    </row>
    <row r="77" spans="1:13" x14ac:dyDescent="0.3">
      <c r="A77" s="3" t="s">
        <v>14</v>
      </c>
      <c r="B77" s="4">
        <v>89.3</v>
      </c>
      <c r="C77" s="4">
        <v>0.2</v>
      </c>
      <c r="D77" s="4">
        <f t="shared" si="2"/>
        <v>0</v>
      </c>
      <c r="E77" s="4">
        <v>0</v>
      </c>
      <c r="F77" s="4">
        <v>0.15</v>
      </c>
      <c r="G77" s="4">
        <f t="shared" si="3"/>
        <v>0</v>
      </c>
      <c r="H77" s="4">
        <v>0</v>
      </c>
      <c r="I77" s="3"/>
      <c r="J77" s="3"/>
      <c r="K77" s="3"/>
      <c r="L77" s="3"/>
      <c r="M77" s="3"/>
    </row>
    <row r="78" spans="1:13" x14ac:dyDescent="0.3">
      <c r="A78" s="3" t="s">
        <v>10</v>
      </c>
      <c r="B78" s="4">
        <v>16726.73</v>
      </c>
      <c r="C78" s="4">
        <v>0.2</v>
      </c>
      <c r="D78" s="4">
        <f t="shared" si="2"/>
        <v>0.20000023913819379</v>
      </c>
      <c r="E78" s="4">
        <v>3345.35</v>
      </c>
      <c r="F78" s="4">
        <v>0</v>
      </c>
      <c r="G78" s="4">
        <f t="shared" si="3"/>
        <v>0</v>
      </c>
      <c r="H78" s="4">
        <v>0</v>
      </c>
      <c r="I78" s="3"/>
      <c r="J78" s="3"/>
      <c r="K78" s="3"/>
      <c r="L78" s="3"/>
      <c r="M78" s="3"/>
    </row>
    <row r="79" spans="1:13" x14ac:dyDescent="0.3">
      <c r="A79" s="3" t="s">
        <v>16</v>
      </c>
      <c r="B79" s="4">
        <v>474219.23</v>
      </c>
      <c r="C79" s="4">
        <v>0.35</v>
      </c>
      <c r="D79" s="4">
        <f t="shared" si="2"/>
        <v>0.34999999894563538</v>
      </c>
      <c r="E79" s="4">
        <v>165976.73000000001</v>
      </c>
      <c r="F79" s="4">
        <v>0.15</v>
      </c>
      <c r="G79" s="4">
        <f t="shared" si="3"/>
        <v>0.15000000000000002</v>
      </c>
      <c r="H79" s="4">
        <v>96029.394</v>
      </c>
      <c r="I79" s="3"/>
      <c r="J79" s="3"/>
      <c r="K79" s="3"/>
      <c r="L79" s="3"/>
      <c r="M79" s="3"/>
    </row>
    <row r="80" spans="1:13" x14ac:dyDescent="0.3">
      <c r="A80" s="3" t="s">
        <v>19</v>
      </c>
      <c r="B80" s="4">
        <v>50387.9</v>
      </c>
      <c r="C80" s="4">
        <v>0.3</v>
      </c>
      <c r="D80" s="4">
        <f t="shared" si="2"/>
        <v>0.3</v>
      </c>
      <c r="E80" s="4">
        <v>15116.37</v>
      </c>
      <c r="F80" s="4">
        <v>0.15</v>
      </c>
      <c r="G80" s="4">
        <f t="shared" si="3"/>
        <v>0.15</v>
      </c>
      <c r="H80" s="4">
        <v>9825.6404999999995</v>
      </c>
      <c r="I80" s="3"/>
      <c r="J80" s="3"/>
      <c r="K80" s="3"/>
      <c r="L80" s="3"/>
      <c r="M80" s="3"/>
    </row>
    <row r="81" spans="1:13" x14ac:dyDescent="0.3">
      <c r="A81" s="3" t="s">
        <v>23</v>
      </c>
      <c r="B81" s="4">
        <v>12412209</v>
      </c>
      <c r="C81" s="4">
        <v>0.1</v>
      </c>
      <c r="D81" s="4">
        <f t="shared" si="2"/>
        <v>0</v>
      </c>
      <c r="E81" s="4">
        <v>0</v>
      </c>
      <c r="F81" s="4">
        <v>0.15</v>
      </c>
      <c r="G81" s="4">
        <f t="shared" si="3"/>
        <v>0</v>
      </c>
      <c r="H81" s="4">
        <v>0</v>
      </c>
      <c r="I81" s="3"/>
      <c r="J81" s="3"/>
      <c r="K81" s="3"/>
      <c r="L81" s="3"/>
      <c r="M81" s="3"/>
    </row>
    <row r="82" spans="1:13" x14ac:dyDescent="0.3">
      <c r="A82" s="3" t="s">
        <v>23</v>
      </c>
      <c r="B82" s="4">
        <v>20965089</v>
      </c>
      <c r="C82" s="4">
        <v>0.05</v>
      </c>
      <c r="D82" s="4">
        <f t="shared" si="2"/>
        <v>0</v>
      </c>
      <c r="E82" s="4">
        <v>0</v>
      </c>
      <c r="F82" s="4">
        <v>0.15</v>
      </c>
      <c r="G82" s="4">
        <f t="shared" si="3"/>
        <v>0</v>
      </c>
      <c r="H82" s="4">
        <v>0</v>
      </c>
      <c r="I82" s="3"/>
      <c r="J82" s="3"/>
      <c r="K82" s="3"/>
      <c r="L82" s="3"/>
      <c r="M82" s="3"/>
    </row>
    <row r="83" spans="1:13" x14ac:dyDescent="0.3">
      <c r="A83" s="3" t="s">
        <v>9</v>
      </c>
      <c r="B83" s="4">
        <v>11537.24</v>
      </c>
      <c r="C83" s="4">
        <v>0.2</v>
      </c>
      <c r="D83" s="4">
        <f t="shared" si="2"/>
        <v>0</v>
      </c>
      <c r="E83" s="4">
        <v>0</v>
      </c>
      <c r="F83" s="4">
        <v>0.15</v>
      </c>
      <c r="G83" s="4">
        <f t="shared" si="3"/>
        <v>0</v>
      </c>
      <c r="H83" s="4">
        <v>0</v>
      </c>
      <c r="I83" s="3"/>
      <c r="J83" s="3"/>
      <c r="K83" s="3"/>
      <c r="L83" s="3"/>
      <c r="M83" s="3"/>
    </row>
    <row r="84" spans="1:13" x14ac:dyDescent="0.3">
      <c r="A84" s="3" t="s">
        <v>19</v>
      </c>
      <c r="B84" s="4">
        <v>151883.66</v>
      </c>
      <c r="C84" s="4">
        <v>0.2</v>
      </c>
      <c r="D84" s="4">
        <f t="shared" si="2"/>
        <v>0</v>
      </c>
      <c r="E84" s="4">
        <v>0</v>
      </c>
      <c r="F84" s="4">
        <v>0.15</v>
      </c>
      <c r="G84" s="4">
        <f t="shared" si="3"/>
        <v>0</v>
      </c>
      <c r="H84" s="4">
        <v>0</v>
      </c>
      <c r="I84" s="3"/>
      <c r="J84" s="3"/>
      <c r="K84" s="3"/>
      <c r="L84" s="3"/>
      <c r="M84" s="3"/>
    </row>
    <row r="85" spans="1:13" x14ac:dyDescent="0.3">
      <c r="A85" s="3" t="s">
        <v>18</v>
      </c>
      <c r="B85" s="4">
        <v>1562.34</v>
      </c>
      <c r="C85" s="4">
        <v>0.3</v>
      </c>
      <c r="D85" s="4">
        <f t="shared" si="2"/>
        <v>0.20000128013108545</v>
      </c>
      <c r="E85" s="4">
        <v>312.47000000000003</v>
      </c>
      <c r="F85" s="4">
        <v>0.5</v>
      </c>
      <c r="G85" s="4">
        <f t="shared" si="3"/>
        <v>0.15</v>
      </c>
      <c r="H85" s="4">
        <v>281.22149999999999</v>
      </c>
      <c r="I85" s="3"/>
      <c r="J85" s="3"/>
      <c r="K85" s="3"/>
      <c r="L85" s="3"/>
      <c r="M85" s="3"/>
    </row>
    <row r="86" spans="1:13" x14ac:dyDescent="0.3">
      <c r="A86" s="3" t="s">
        <v>17</v>
      </c>
      <c r="B86" s="4">
        <v>96930.22</v>
      </c>
      <c r="C86" s="4">
        <v>0.35</v>
      </c>
      <c r="D86" s="4">
        <f t="shared" si="2"/>
        <v>0.35000003095010002</v>
      </c>
      <c r="E86" s="4">
        <v>33925.58</v>
      </c>
      <c r="F86" s="4">
        <v>0</v>
      </c>
      <c r="G86" s="4">
        <f t="shared" si="3"/>
        <v>0</v>
      </c>
      <c r="H86" s="4">
        <v>0</v>
      </c>
      <c r="I86" s="3"/>
      <c r="J86" s="3"/>
      <c r="K86" s="3"/>
      <c r="L86" s="3"/>
      <c r="M86" s="3"/>
    </row>
    <row r="87" spans="1:13" x14ac:dyDescent="0.3">
      <c r="A87" s="3" t="s">
        <v>8</v>
      </c>
      <c r="B87" s="4">
        <v>1751.26</v>
      </c>
      <c r="C87" s="4">
        <v>0.3</v>
      </c>
      <c r="D87" s="4">
        <f t="shared" si="2"/>
        <v>0</v>
      </c>
      <c r="E87" s="4">
        <v>0</v>
      </c>
      <c r="F87" s="4">
        <v>0.15</v>
      </c>
      <c r="G87" s="4">
        <f t="shared" si="3"/>
        <v>0</v>
      </c>
      <c r="H87" s="4">
        <v>0</v>
      </c>
      <c r="I87" s="3"/>
      <c r="J87" s="3"/>
      <c r="K87" s="3"/>
      <c r="L87" s="3"/>
      <c r="M87" s="3"/>
    </row>
    <row r="88" spans="1:13" x14ac:dyDescent="0.3">
      <c r="A88" s="3" t="s">
        <v>19</v>
      </c>
      <c r="B88" s="4">
        <v>1598.89</v>
      </c>
      <c r="C88" s="4">
        <v>0.2</v>
      </c>
      <c r="D88" s="4">
        <f t="shared" si="2"/>
        <v>0.2000012508677895</v>
      </c>
      <c r="E88" s="4">
        <v>319.77999999999997</v>
      </c>
      <c r="F88" s="4">
        <v>0.15</v>
      </c>
      <c r="G88" s="4">
        <f t="shared" si="3"/>
        <v>0.15</v>
      </c>
      <c r="H88" s="4">
        <v>287.8005</v>
      </c>
      <c r="I88" s="3"/>
      <c r="J88" s="3"/>
      <c r="K88" s="3"/>
      <c r="L88" s="3"/>
      <c r="M88" s="3"/>
    </row>
    <row r="89" spans="1:13" x14ac:dyDescent="0.3">
      <c r="A89" s="3" t="s">
        <v>15</v>
      </c>
      <c r="B89" s="4">
        <v>1388006.8</v>
      </c>
      <c r="C89" s="4">
        <v>0.1</v>
      </c>
      <c r="D89" s="4">
        <f t="shared" si="2"/>
        <v>9.9999999999999992E-2</v>
      </c>
      <c r="E89" s="4">
        <v>138800.68</v>
      </c>
      <c r="F89" s="4">
        <v>0.15</v>
      </c>
      <c r="G89" s="4">
        <f t="shared" si="3"/>
        <v>0.1500000052396914</v>
      </c>
      <c r="H89" s="4">
        <v>229021.13</v>
      </c>
      <c r="I89" s="3"/>
      <c r="J89" s="3"/>
      <c r="K89" s="3"/>
      <c r="L89" s="3"/>
      <c r="M89" s="3"/>
    </row>
    <row r="90" spans="1:13" x14ac:dyDescent="0.3">
      <c r="A90" s="3" t="s">
        <v>24</v>
      </c>
      <c r="B90" s="4">
        <v>521553.77</v>
      </c>
      <c r="C90" s="4">
        <v>0</v>
      </c>
      <c r="D90" s="4">
        <f t="shared" si="2"/>
        <v>0</v>
      </c>
      <c r="E90" s="4">
        <v>0</v>
      </c>
      <c r="F90" s="4">
        <v>0.15</v>
      </c>
      <c r="G90" s="4">
        <f t="shared" si="3"/>
        <v>0.14999999904132608</v>
      </c>
      <c r="H90" s="4">
        <v>78233.065000000002</v>
      </c>
      <c r="I90" s="3"/>
      <c r="J90" s="3"/>
      <c r="K90" s="3"/>
      <c r="L90" s="3"/>
      <c r="M90" s="3"/>
    </row>
    <row r="91" spans="1:13" x14ac:dyDescent="0.3">
      <c r="A91" s="3" t="s">
        <v>19</v>
      </c>
      <c r="B91" s="4">
        <v>656701.56999999995</v>
      </c>
      <c r="C91" s="4">
        <v>0.2</v>
      </c>
      <c r="D91" s="4">
        <f t="shared" si="2"/>
        <v>0.19999999390895321</v>
      </c>
      <c r="E91" s="4">
        <v>131340.31</v>
      </c>
      <c r="F91" s="4">
        <v>0.15</v>
      </c>
      <c r="G91" s="4">
        <f t="shared" si="3"/>
        <v>0.14999999746206383</v>
      </c>
      <c r="H91" s="4">
        <v>118206.28</v>
      </c>
      <c r="I91" s="3"/>
      <c r="J91" s="3"/>
      <c r="K91" s="3"/>
      <c r="L91" s="3"/>
      <c r="M91" s="3"/>
    </row>
    <row r="92" spans="1:13" x14ac:dyDescent="0.3">
      <c r="A92" s="3" t="s">
        <v>15</v>
      </c>
      <c r="B92" s="4">
        <v>10457.02</v>
      </c>
      <c r="C92" s="4">
        <v>0.2</v>
      </c>
      <c r="D92" s="4">
        <f t="shared" si="2"/>
        <v>0.19999961748184472</v>
      </c>
      <c r="E92" s="4">
        <v>2091.4</v>
      </c>
      <c r="F92" s="4">
        <v>0.15</v>
      </c>
      <c r="G92" s="4">
        <f t="shared" si="3"/>
        <v>0.15</v>
      </c>
      <c r="H92" s="4">
        <v>1882.2629999999999</v>
      </c>
      <c r="I92" s="3"/>
      <c r="J92" s="3"/>
      <c r="K92" s="3"/>
      <c r="L92" s="3"/>
      <c r="M92" s="3"/>
    </row>
    <row r="93" spans="1:13" x14ac:dyDescent="0.3">
      <c r="A93" s="3" t="s">
        <v>13</v>
      </c>
      <c r="B93" s="4">
        <v>28645.01</v>
      </c>
      <c r="C93" s="4">
        <v>0.35</v>
      </c>
      <c r="D93" s="4">
        <f t="shared" si="2"/>
        <v>0</v>
      </c>
      <c r="E93" s="4">
        <v>0</v>
      </c>
      <c r="F93" s="4">
        <v>0.15</v>
      </c>
      <c r="G93" s="4">
        <f t="shared" si="3"/>
        <v>0</v>
      </c>
      <c r="H93" s="4">
        <v>0</v>
      </c>
      <c r="I93" s="3"/>
      <c r="J93" s="3"/>
      <c r="K93" s="3"/>
      <c r="L93" s="3"/>
      <c r="M93" s="3"/>
    </row>
    <row r="94" spans="1:13" x14ac:dyDescent="0.3">
      <c r="A94" s="3" t="s">
        <v>16</v>
      </c>
      <c r="B94" s="4">
        <v>17.72</v>
      </c>
      <c r="C94" s="4">
        <v>0.3</v>
      </c>
      <c r="D94" s="4">
        <f t="shared" si="2"/>
        <v>0.30022573363431154</v>
      </c>
      <c r="E94" s="4">
        <v>5.32</v>
      </c>
      <c r="F94" s="4">
        <v>0.15</v>
      </c>
      <c r="G94" s="4">
        <f t="shared" si="3"/>
        <v>0.15</v>
      </c>
      <c r="H94" s="4">
        <v>3.456</v>
      </c>
      <c r="I94" s="3"/>
      <c r="J94" s="3"/>
      <c r="K94" s="3"/>
      <c r="L94" s="3"/>
      <c r="M94" s="3"/>
    </row>
    <row r="95" spans="1:13" x14ac:dyDescent="0.3">
      <c r="A95" s="3" t="s">
        <v>14</v>
      </c>
      <c r="B95" s="4">
        <v>890.28</v>
      </c>
      <c r="C95" s="4">
        <v>0.2</v>
      </c>
      <c r="D95" s="4">
        <f t="shared" si="2"/>
        <v>0.20000449296850431</v>
      </c>
      <c r="E95" s="4">
        <v>178.06</v>
      </c>
      <c r="F95" s="4">
        <v>0.15</v>
      </c>
      <c r="G95" s="4">
        <f t="shared" si="3"/>
        <v>0.15000000000000002</v>
      </c>
      <c r="H95" s="4">
        <v>160.251</v>
      </c>
      <c r="I95" s="3"/>
      <c r="J95" s="3"/>
      <c r="K95" s="3"/>
      <c r="L95" s="3"/>
      <c r="M95" s="3"/>
    </row>
    <row r="96" spans="1:13" x14ac:dyDescent="0.3">
      <c r="A96" s="3" t="s">
        <v>14</v>
      </c>
      <c r="B96" s="4">
        <v>24014.02</v>
      </c>
      <c r="C96" s="4">
        <v>0.3</v>
      </c>
      <c r="D96" s="4">
        <f t="shared" si="2"/>
        <v>0.1999998334306376</v>
      </c>
      <c r="E96" s="4">
        <v>4802.8</v>
      </c>
      <c r="F96" s="4">
        <v>0.15</v>
      </c>
      <c r="G96" s="4">
        <f t="shared" si="3"/>
        <v>0.15</v>
      </c>
      <c r="H96" s="4">
        <v>4322.5230000000001</v>
      </c>
      <c r="I96" s="3"/>
      <c r="J96" s="3"/>
      <c r="K96" s="3"/>
      <c r="L96" s="3"/>
      <c r="M96" s="3"/>
    </row>
    <row r="97" spans="1:13" x14ac:dyDescent="0.3">
      <c r="A97" s="3" t="s">
        <v>10</v>
      </c>
      <c r="B97" s="4">
        <v>1272851.7</v>
      </c>
      <c r="C97" s="4">
        <v>0.05</v>
      </c>
      <c r="D97" s="4">
        <f t="shared" si="2"/>
        <v>5.0000003928187389E-2</v>
      </c>
      <c r="E97" s="4">
        <v>63642.59</v>
      </c>
      <c r="F97" s="4">
        <v>0</v>
      </c>
      <c r="G97" s="4">
        <f t="shared" si="3"/>
        <v>0</v>
      </c>
      <c r="H97" s="4">
        <v>0</v>
      </c>
      <c r="I97" s="3"/>
      <c r="J97" s="3"/>
      <c r="K97" s="3"/>
      <c r="L97" s="3"/>
      <c r="M97" s="3"/>
    </row>
    <row r="98" spans="1:13" x14ac:dyDescent="0.3">
      <c r="A98" s="3" t="s">
        <v>14</v>
      </c>
      <c r="B98" s="4">
        <v>1522.72</v>
      </c>
      <c r="C98" s="4">
        <v>0.3</v>
      </c>
      <c r="D98" s="4">
        <f t="shared" si="2"/>
        <v>0.30000262687821794</v>
      </c>
      <c r="E98" s="4">
        <v>456.82</v>
      </c>
      <c r="F98" s="4">
        <v>0.15</v>
      </c>
      <c r="G98" s="4">
        <f t="shared" si="3"/>
        <v>0.15</v>
      </c>
      <c r="H98" s="4">
        <v>296.93099999999998</v>
      </c>
      <c r="I98" s="3"/>
      <c r="J98" s="3"/>
      <c r="K98" s="3"/>
      <c r="L98" s="3"/>
      <c r="M98" s="3"/>
    </row>
    <row r="99" spans="1:13" x14ac:dyDescent="0.3">
      <c r="A99" s="3" t="s">
        <v>14</v>
      </c>
      <c r="B99" s="4">
        <v>61201.5</v>
      </c>
      <c r="C99" s="4">
        <v>0.2</v>
      </c>
      <c r="D99" s="4">
        <f t="shared" si="2"/>
        <v>0.19999999999999998</v>
      </c>
      <c r="E99" s="4">
        <v>12240.3</v>
      </c>
      <c r="F99" s="4">
        <v>0.15</v>
      </c>
      <c r="G99" s="4">
        <f t="shared" si="3"/>
        <v>0.15</v>
      </c>
      <c r="H99" s="4">
        <v>11016.27</v>
      </c>
      <c r="I99" s="3"/>
      <c r="J99" s="3"/>
      <c r="K99" s="3"/>
      <c r="L99" s="3"/>
      <c r="M99" s="3"/>
    </row>
    <row r="100" spans="1:13" x14ac:dyDescent="0.3">
      <c r="A100" s="3" t="s">
        <v>15</v>
      </c>
      <c r="B100" s="4">
        <v>2156810</v>
      </c>
      <c r="C100" s="4">
        <v>0.1</v>
      </c>
      <c r="D100" s="4">
        <f t="shared" si="2"/>
        <v>0.1</v>
      </c>
      <c r="E100" s="4">
        <v>215681</v>
      </c>
      <c r="F100" s="4">
        <v>0.15</v>
      </c>
      <c r="G100" s="4">
        <f t="shared" si="3"/>
        <v>0.14999999578502091</v>
      </c>
      <c r="H100" s="4">
        <v>355873.64</v>
      </c>
      <c r="I100" s="3"/>
      <c r="J100" s="3"/>
      <c r="K100" s="3"/>
      <c r="L100" s="3"/>
      <c r="M100" s="3"/>
    </row>
    <row r="101" spans="1:13" x14ac:dyDescent="0.3">
      <c r="A101" s="3" t="s">
        <v>21</v>
      </c>
      <c r="B101" s="4">
        <v>1646226.4</v>
      </c>
      <c r="C101" s="4">
        <v>0.1</v>
      </c>
      <c r="D101" s="4">
        <f t="shared" si="2"/>
        <v>0.10000000000000002</v>
      </c>
      <c r="E101" s="4">
        <v>164622.64000000001</v>
      </c>
      <c r="F101" s="4">
        <v>0</v>
      </c>
      <c r="G101" s="4">
        <f t="shared" si="3"/>
        <v>0</v>
      </c>
      <c r="H101" s="4">
        <v>0</v>
      </c>
      <c r="I101" s="3"/>
      <c r="J101" s="3"/>
      <c r="K101" s="3"/>
      <c r="L101" s="3"/>
      <c r="M101" s="3"/>
    </row>
    <row r="102" spans="1:13" x14ac:dyDescent="0.3">
      <c r="A102" s="3" t="s">
        <v>12</v>
      </c>
      <c r="B102" s="4">
        <v>3765.15</v>
      </c>
      <c r="C102" s="4">
        <v>0.3</v>
      </c>
      <c r="D102" s="4">
        <f t="shared" si="2"/>
        <v>0.29999867203165875</v>
      </c>
      <c r="E102" s="4">
        <v>1129.54</v>
      </c>
      <c r="F102" s="4">
        <v>0.15</v>
      </c>
      <c r="G102" s="4">
        <f t="shared" si="3"/>
        <v>0.14999999999999997</v>
      </c>
      <c r="H102" s="4">
        <v>734.20349999999996</v>
      </c>
      <c r="I102" s="3"/>
      <c r="J102" s="3"/>
      <c r="K102" s="3"/>
      <c r="L102" s="3"/>
      <c r="M102" s="3"/>
    </row>
    <row r="103" spans="1:13" x14ac:dyDescent="0.3">
      <c r="A103" s="3" t="s">
        <v>12</v>
      </c>
      <c r="B103" s="4">
        <v>13903730</v>
      </c>
      <c r="C103" s="4">
        <v>0.1</v>
      </c>
      <c r="D103" s="4">
        <f t="shared" si="2"/>
        <v>0</v>
      </c>
      <c r="E103" s="4">
        <v>0</v>
      </c>
      <c r="F103" s="4">
        <v>0.15</v>
      </c>
      <c r="G103" s="4">
        <f t="shared" si="3"/>
        <v>0.15</v>
      </c>
      <c r="H103" s="4">
        <v>2085559.5</v>
      </c>
      <c r="I103" s="3"/>
      <c r="J103" s="3"/>
      <c r="K103" s="3"/>
      <c r="L103" s="3"/>
      <c r="M103" s="3"/>
    </row>
    <row r="104" spans="1:13" x14ac:dyDescent="0.3">
      <c r="A104" s="3" t="s">
        <v>9</v>
      </c>
      <c r="B104" s="4">
        <v>35182.01</v>
      </c>
      <c r="C104" s="4">
        <v>0.1</v>
      </c>
      <c r="D104" s="4">
        <f t="shared" si="2"/>
        <v>0</v>
      </c>
      <c r="E104" s="4">
        <v>0</v>
      </c>
      <c r="F104" s="4">
        <v>0.15</v>
      </c>
      <c r="G104" s="4">
        <f t="shared" si="3"/>
        <v>0</v>
      </c>
      <c r="H104" s="4">
        <v>0</v>
      </c>
      <c r="I104" s="3"/>
      <c r="J104" s="3"/>
      <c r="K104" s="3"/>
      <c r="L104" s="3"/>
      <c r="M104" s="3"/>
    </row>
    <row r="105" spans="1:13" x14ac:dyDescent="0.3">
      <c r="A105" s="3" t="s">
        <v>9</v>
      </c>
      <c r="B105" s="4">
        <v>1260.48</v>
      </c>
      <c r="C105" s="4">
        <v>0.2</v>
      </c>
      <c r="D105" s="4">
        <f t="shared" si="2"/>
        <v>0.20000317339426249</v>
      </c>
      <c r="E105" s="4">
        <v>252.1</v>
      </c>
      <c r="F105" s="4">
        <v>0.15</v>
      </c>
      <c r="G105" s="4">
        <f t="shared" si="3"/>
        <v>0.15</v>
      </c>
      <c r="H105" s="4">
        <v>226.887</v>
      </c>
      <c r="I105" s="3"/>
      <c r="J105" s="3"/>
      <c r="K105" s="3"/>
      <c r="L105" s="3"/>
      <c r="M105" s="3"/>
    </row>
    <row r="106" spans="1:13" x14ac:dyDescent="0.3">
      <c r="A106" s="3" t="s">
        <v>10</v>
      </c>
      <c r="B106" s="4">
        <v>16656.97</v>
      </c>
      <c r="C106" s="4">
        <v>0.2</v>
      </c>
      <c r="D106" s="4">
        <f t="shared" si="2"/>
        <v>0.1999997598602867</v>
      </c>
      <c r="E106" s="4">
        <v>3331.39</v>
      </c>
      <c r="F106" s="4">
        <v>0</v>
      </c>
      <c r="G106" s="4">
        <f t="shared" si="3"/>
        <v>0</v>
      </c>
      <c r="H106" s="4">
        <v>0</v>
      </c>
      <c r="I106" s="3"/>
      <c r="J106" s="3"/>
      <c r="K106" s="3"/>
      <c r="L106" s="3"/>
      <c r="M106" s="3"/>
    </row>
    <row r="107" spans="1:13" x14ac:dyDescent="0.3">
      <c r="A107" s="3" t="s">
        <v>9</v>
      </c>
      <c r="B107" s="4">
        <v>497.69</v>
      </c>
      <c r="C107" s="4">
        <v>0.2</v>
      </c>
      <c r="D107" s="4">
        <f t="shared" si="2"/>
        <v>0</v>
      </c>
      <c r="E107" s="4">
        <v>0</v>
      </c>
      <c r="F107" s="4">
        <v>0.15</v>
      </c>
      <c r="G107" s="4">
        <f t="shared" si="3"/>
        <v>0</v>
      </c>
      <c r="H107" s="4">
        <v>0</v>
      </c>
      <c r="I107" s="3"/>
      <c r="J107" s="3"/>
      <c r="K107" s="3"/>
      <c r="L107" s="3"/>
      <c r="M107" s="3"/>
    </row>
    <row r="108" spans="1:13" x14ac:dyDescent="0.3">
      <c r="A108" s="3" t="s">
        <v>9</v>
      </c>
      <c r="B108" s="4">
        <v>5450.78</v>
      </c>
      <c r="C108" s="4">
        <v>0.05</v>
      </c>
      <c r="D108" s="4">
        <f t="shared" si="2"/>
        <v>5.0000183459981883E-2</v>
      </c>
      <c r="E108" s="4">
        <v>272.54000000000002</v>
      </c>
      <c r="F108" s="4">
        <v>0.15</v>
      </c>
      <c r="G108" s="4">
        <f t="shared" si="3"/>
        <v>0.15000000000000002</v>
      </c>
      <c r="H108" s="4">
        <v>858.49800000000005</v>
      </c>
      <c r="I108" s="3"/>
      <c r="J108" s="3"/>
      <c r="K108" s="3"/>
      <c r="L108" s="3"/>
      <c r="M108" s="3"/>
    </row>
    <row r="109" spans="1:13" x14ac:dyDescent="0.3">
      <c r="A109" s="3" t="s">
        <v>16</v>
      </c>
      <c r="B109" s="4">
        <v>361336.91</v>
      </c>
      <c r="C109" s="4">
        <v>0.3</v>
      </c>
      <c r="D109" s="4">
        <f t="shared" si="2"/>
        <v>0</v>
      </c>
      <c r="E109" s="4">
        <v>0</v>
      </c>
      <c r="F109" s="4">
        <v>0.15</v>
      </c>
      <c r="G109" s="4">
        <f t="shared" si="3"/>
        <v>0</v>
      </c>
      <c r="H109" s="4">
        <v>0</v>
      </c>
      <c r="I109" s="3"/>
      <c r="J109" s="3"/>
      <c r="K109" s="3"/>
      <c r="L109" s="3"/>
      <c r="M109" s="3"/>
    </row>
    <row r="110" spans="1:13" x14ac:dyDescent="0.3">
      <c r="A110" s="3" t="s">
        <v>12</v>
      </c>
      <c r="B110" s="4">
        <v>33065.46</v>
      </c>
      <c r="C110" s="4">
        <v>0.35</v>
      </c>
      <c r="D110" s="4">
        <f t="shared" si="2"/>
        <v>0.3499999697569609</v>
      </c>
      <c r="E110" s="4">
        <v>11572.91</v>
      </c>
      <c r="F110" s="4">
        <v>0.15</v>
      </c>
      <c r="G110" s="4">
        <f t="shared" si="3"/>
        <v>0.15000000000000002</v>
      </c>
      <c r="H110" s="4">
        <v>6695.7555000000002</v>
      </c>
      <c r="I110" s="3"/>
      <c r="J110" s="3"/>
      <c r="K110" s="3"/>
      <c r="L110" s="3"/>
      <c r="M110" s="3"/>
    </row>
    <row r="111" spans="1:13" x14ac:dyDescent="0.3">
      <c r="A111" s="3" t="s">
        <v>15</v>
      </c>
      <c r="B111" s="4">
        <v>175536.01</v>
      </c>
      <c r="C111" s="4">
        <v>0.1</v>
      </c>
      <c r="D111" s="4">
        <f t="shared" si="2"/>
        <v>0</v>
      </c>
      <c r="E111" s="4">
        <v>0</v>
      </c>
      <c r="F111" s="4">
        <v>0.15</v>
      </c>
      <c r="G111" s="4">
        <f t="shared" si="3"/>
        <v>0</v>
      </c>
      <c r="H111" s="4">
        <v>0</v>
      </c>
      <c r="I111" s="3"/>
      <c r="J111" s="3"/>
      <c r="K111" s="3"/>
      <c r="L111" s="3"/>
      <c r="M111" s="3"/>
    </row>
    <row r="112" spans="1:13" x14ac:dyDescent="0.3">
      <c r="A112" s="3" t="s">
        <v>8</v>
      </c>
      <c r="B112" s="4">
        <v>20078.919999999998</v>
      </c>
      <c r="C112" s="4">
        <v>0.3</v>
      </c>
      <c r="D112" s="4">
        <f t="shared" si="2"/>
        <v>0</v>
      </c>
      <c r="E112" s="4">
        <v>0</v>
      </c>
      <c r="F112" s="4">
        <v>0.15</v>
      </c>
      <c r="G112" s="4">
        <f t="shared" si="3"/>
        <v>0</v>
      </c>
      <c r="H112" s="4">
        <v>0</v>
      </c>
      <c r="I112" s="3"/>
      <c r="J112" s="3"/>
      <c r="K112" s="3"/>
      <c r="L112" s="3"/>
      <c r="M112" s="3"/>
    </row>
    <row r="113" spans="1:13" x14ac:dyDescent="0.3">
      <c r="A113" s="3" t="s">
        <v>8</v>
      </c>
      <c r="B113" s="4">
        <v>11514.59</v>
      </c>
      <c r="C113" s="4">
        <v>0.3</v>
      </c>
      <c r="D113" s="4">
        <f t="shared" si="2"/>
        <v>0.30000026053902051</v>
      </c>
      <c r="E113" s="4">
        <v>3454.38</v>
      </c>
      <c r="F113" s="4">
        <v>0.15</v>
      </c>
      <c r="G113" s="4">
        <f t="shared" si="3"/>
        <v>0.15</v>
      </c>
      <c r="H113" s="4">
        <v>2245.3454999999999</v>
      </c>
      <c r="I113" s="3"/>
      <c r="J113" s="3"/>
      <c r="K113" s="3"/>
      <c r="L113" s="3"/>
      <c r="M113" s="3"/>
    </row>
    <row r="114" spans="1:13" x14ac:dyDescent="0.3">
      <c r="A114" s="3" t="s">
        <v>9</v>
      </c>
      <c r="B114" s="4">
        <v>20829.63</v>
      </c>
      <c r="C114" s="4">
        <v>0.05</v>
      </c>
      <c r="D114" s="4">
        <f t="shared" si="2"/>
        <v>4.9999927987199003E-2</v>
      </c>
      <c r="E114" s="4">
        <v>1041.48</v>
      </c>
      <c r="F114" s="4">
        <v>0.15</v>
      </c>
      <c r="G114" s="4">
        <f t="shared" si="3"/>
        <v>0.15</v>
      </c>
      <c r="H114" s="4">
        <v>3280.6664999999998</v>
      </c>
      <c r="I114" s="3"/>
      <c r="J114" s="3"/>
      <c r="K114" s="3"/>
      <c r="L114" s="3"/>
      <c r="M114" s="3"/>
    </row>
    <row r="115" spans="1:13" x14ac:dyDescent="0.3">
      <c r="A115" s="3" t="s">
        <v>25</v>
      </c>
      <c r="B115" s="4">
        <v>903892.02</v>
      </c>
      <c r="C115" s="4">
        <v>0</v>
      </c>
      <c r="D115" s="4">
        <f t="shared" si="2"/>
        <v>0</v>
      </c>
      <c r="E115" s="4">
        <v>0</v>
      </c>
      <c r="F115" s="4">
        <v>0.15</v>
      </c>
      <c r="G115" s="4">
        <f t="shared" si="3"/>
        <v>0</v>
      </c>
      <c r="H115" s="4">
        <v>0</v>
      </c>
      <c r="I115" s="3"/>
      <c r="J115" s="3"/>
      <c r="K115" s="3"/>
      <c r="L115" s="3"/>
      <c r="M115" s="3"/>
    </row>
    <row r="116" spans="1:13" x14ac:dyDescent="0.3">
      <c r="A116" s="3" t="s">
        <v>10</v>
      </c>
      <c r="B116" s="4">
        <v>382125.17</v>
      </c>
      <c r="C116" s="4">
        <v>0.35</v>
      </c>
      <c r="D116" s="4">
        <f t="shared" si="2"/>
        <v>0.35000000130847181</v>
      </c>
      <c r="E116" s="4">
        <v>133743.81</v>
      </c>
      <c r="F116" s="4">
        <v>0</v>
      </c>
      <c r="G116" s="4">
        <f t="shared" si="3"/>
        <v>0</v>
      </c>
      <c r="H116" s="4">
        <v>0</v>
      </c>
      <c r="I116" s="3"/>
      <c r="J116" s="3"/>
      <c r="K116" s="3"/>
      <c r="L116" s="3"/>
      <c r="M116" s="3"/>
    </row>
    <row r="117" spans="1:13" x14ac:dyDescent="0.3">
      <c r="A117" s="3" t="s">
        <v>14</v>
      </c>
      <c r="B117" s="4">
        <v>2937.49</v>
      </c>
      <c r="C117" s="4">
        <v>0.2</v>
      </c>
      <c r="D117" s="4">
        <f t="shared" si="2"/>
        <v>0.20000068085338166</v>
      </c>
      <c r="E117" s="4">
        <v>587.5</v>
      </c>
      <c r="F117" s="4">
        <v>0.15</v>
      </c>
      <c r="G117" s="4">
        <f t="shared" si="3"/>
        <v>0.15000000000000002</v>
      </c>
      <c r="H117" s="4">
        <v>528.74850000000004</v>
      </c>
      <c r="I117" s="3"/>
      <c r="J117" s="3"/>
      <c r="K117" s="3"/>
      <c r="L117" s="3"/>
      <c r="M117" s="3"/>
    </row>
    <row r="118" spans="1:13" x14ac:dyDescent="0.3">
      <c r="A118" s="3" t="s">
        <v>13</v>
      </c>
      <c r="B118" s="4">
        <v>1064111.7</v>
      </c>
      <c r="C118" s="4">
        <v>0.35</v>
      </c>
      <c r="D118" s="4">
        <f t="shared" si="2"/>
        <v>0.3499999953012452</v>
      </c>
      <c r="E118" s="4">
        <v>372439.09</v>
      </c>
      <c r="F118" s="4">
        <v>0.15</v>
      </c>
      <c r="G118" s="4">
        <f t="shared" si="3"/>
        <v>0.15000000104416775</v>
      </c>
      <c r="H118" s="4">
        <v>215482.62</v>
      </c>
      <c r="I118" s="3"/>
      <c r="J118" s="3"/>
      <c r="K118" s="3"/>
      <c r="L118" s="3"/>
      <c r="M118" s="3"/>
    </row>
    <row r="119" spans="1:13" x14ac:dyDescent="0.3">
      <c r="A119" s="3" t="s">
        <v>10</v>
      </c>
      <c r="B119" s="4">
        <v>527.1</v>
      </c>
      <c r="C119" s="4">
        <v>0.2</v>
      </c>
      <c r="D119" s="4">
        <f t="shared" si="2"/>
        <v>0.19999999999999998</v>
      </c>
      <c r="E119" s="4">
        <v>105.42</v>
      </c>
      <c r="F119" s="4">
        <v>0</v>
      </c>
      <c r="G119" s="4">
        <f t="shared" si="3"/>
        <v>0</v>
      </c>
      <c r="H119" s="4">
        <v>0</v>
      </c>
      <c r="I119" s="3"/>
      <c r="J119" s="3"/>
      <c r="K119" s="3"/>
      <c r="L119" s="3"/>
      <c r="M119" s="3"/>
    </row>
    <row r="120" spans="1:13" x14ac:dyDescent="0.3">
      <c r="A120" s="3" t="s">
        <v>15</v>
      </c>
      <c r="B120" s="4">
        <v>6488761</v>
      </c>
      <c r="C120" s="4">
        <v>0.2</v>
      </c>
      <c r="D120" s="4">
        <f t="shared" si="2"/>
        <v>0.19999999999999998</v>
      </c>
      <c r="E120" s="4">
        <v>1297752.2</v>
      </c>
      <c r="F120" s="4">
        <v>0.15</v>
      </c>
      <c r="G120" s="4">
        <f t="shared" si="3"/>
        <v>0.15000000256854376</v>
      </c>
      <c r="H120" s="4">
        <v>1167977</v>
      </c>
      <c r="I120" s="3"/>
      <c r="J120" s="3"/>
      <c r="K120" s="3"/>
      <c r="L120" s="3"/>
      <c r="M120" s="3"/>
    </row>
    <row r="121" spans="1:13" x14ac:dyDescent="0.3">
      <c r="A121" s="3" t="s">
        <v>19</v>
      </c>
      <c r="B121" s="4">
        <v>29454.11</v>
      </c>
      <c r="C121" s="4">
        <v>0.3</v>
      </c>
      <c r="D121" s="4">
        <f t="shared" si="2"/>
        <v>0.29999989814664235</v>
      </c>
      <c r="E121" s="4">
        <v>8836.23</v>
      </c>
      <c r="F121" s="4">
        <v>0.15</v>
      </c>
      <c r="G121" s="4">
        <f t="shared" si="3"/>
        <v>0.15000000000000002</v>
      </c>
      <c r="H121" s="4">
        <v>5743.5510000000004</v>
      </c>
      <c r="I121" s="3"/>
      <c r="J121" s="3"/>
      <c r="K121" s="3"/>
      <c r="L121" s="3"/>
      <c r="M121" s="3"/>
    </row>
    <row r="122" spans="1:13" x14ac:dyDescent="0.3">
      <c r="A122" s="3" t="s">
        <v>9</v>
      </c>
      <c r="B122" s="4">
        <v>16484.580000000002</v>
      </c>
      <c r="C122" s="4">
        <v>0.05</v>
      </c>
      <c r="D122" s="4">
        <f t="shared" si="2"/>
        <v>0</v>
      </c>
      <c r="E122" s="4">
        <v>0</v>
      </c>
      <c r="F122" s="4">
        <v>0.15</v>
      </c>
      <c r="G122" s="4">
        <f t="shared" si="3"/>
        <v>0</v>
      </c>
      <c r="H122" s="4">
        <v>0</v>
      </c>
      <c r="I122" s="3"/>
      <c r="J122" s="3"/>
      <c r="K122" s="3"/>
      <c r="L122" s="3"/>
      <c r="M122" s="3"/>
    </row>
    <row r="123" spans="1:13" x14ac:dyDescent="0.3">
      <c r="A123" s="3" t="s">
        <v>9</v>
      </c>
      <c r="B123" s="4">
        <v>22196.06</v>
      </c>
      <c r="C123" s="4">
        <v>0.1</v>
      </c>
      <c r="D123" s="4">
        <f t="shared" si="2"/>
        <v>0.10000018021216378</v>
      </c>
      <c r="E123" s="4">
        <v>2219.61</v>
      </c>
      <c r="F123" s="4">
        <v>0.15</v>
      </c>
      <c r="G123" s="4">
        <f t="shared" si="3"/>
        <v>0.15</v>
      </c>
      <c r="H123" s="4">
        <v>3662.3505</v>
      </c>
      <c r="I123" s="3"/>
      <c r="J123" s="3"/>
      <c r="K123" s="3"/>
      <c r="L123" s="3"/>
      <c r="M123" s="3"/>
    </row>
    <row r="124" spans="1:13" x14ac:dyDescent="0.3">
      <c r="A124" s="3" t="s">
        <v>19</v>
      </c>
      <c r="B124" s="4">
        <v>1005503.1</v>
      </c>
      <c r="C124" s="4">
        <v>0.2</v>
      </c>
      <c r="D124" s="4">
        <f t="shared" si="2"/>
        <v>0.2</v>
      </c>
      <c r="E124" s="4">
        <v>201100.62</v>
      </c>
      <c r="F124" s="4">
        <v>0.15</v>
      </c>
      <c r="G124" s="4">
        <f t="shared" si="3"/>
        <v>0.15000000165754504</v>
      </c>
      <c r="H124" s="4">
        <v>180990.56</v>
      </c>
      <c r="I124" s="3"/>
      <c r="J124" s="3"/>
      <c r="K124" s="3"/>
      <c r="L124" s="3"/>
      <c r="M124" s="3"/>
    </row>
    <row r="125" spans="1:13" x14ac:dyDescent="0.3">
      <c r="A125" s="3" t="s">
        <v>14</v>
      </c>
      <c r="B125" s="4">
        <v>19053735</v>
      </c>
      <c r="C125" s="4">
        <v>0.3</v>
      </c>
      <c r="D125" s="4">
        <f t="shared" si="2"/>
        <v>0.29999999475168521</v>
      </c>
      <c r="E125" s="4">
        <v>5716120.4000000004</v>
      </c>
      <c r="F125" s="4">
        <v>0.15</v>
      </c>
      <c r="G125" s="4">
        <f t="shared" si="3"/>
        <v>0.15000000363344876</v>
      </c>
      <c r="H125" s="4">
        <v>3715478.4</v>
      </c>
      <c r="I125" s="3"/>
      <c r="J125" s="3"/>
      <c r="K125" s="3"/>
      <c r="L125" s="3"/>
      <c r="M125" s="3"/>
    </row>
    <row r="126" spans="1:13" x14ac:dyDescent="0.3">
      <c r="A126" s="3" t="s">
        <v>18</v>
      </c>
      <c r="B126" s="4">
        <v>0.95</v>
      </c>
      <c r="C126" s="4">
        <v>0.35</v>
      </c>
      <c r="D126" s="4">
        <f t="shared" si="2"/>
        <v>0</v>
      </c>
      <c r="E126" s="4">
        <v>0</v>
      </c>
      <c r="F126" s="4">
        <v>0.5</v>
      </c>
      <c r="G126" s="4">
        <f t="shared" si="3"/>
        <v>0</v>
      </c>
      <c r="H126" s="4">
        <v>0</v>
      </c>
      <c r="I126" s="3"/>
      <c r="J126" s="3"/>
      <c r="K126" s="3"/>
      <c r="L126" s="3"/>
      <c r="M126" s="3"/>
    </row>
    <row r="127" spans="1:13" x14ac:dyDescent="0.3">
      <c r="A127" s="3" t="s">
        <v>22</v>
      </c>
      <c r="B127" s="4">
        <v>103157.36</v>
      </c>
      <c r="C127" s="4">
        <v>0.2</v>
      </c>
      <c r="D127" s="4">
        <f t="shared" si="2"/>
        <v>0</v>
      </c>
      <c r="E127" s="4">
        <v>0</v>
      </c>
      <c r="F127" s="4">
        <v>0.15</v>
      </c>
      <c r="G127" s="4">
        <f t="shared" si="3"/>
        <v>0</v>
      </c>
      <c r="H127" s="4">
        <v>0</v>
      </c>
      <c r="I127" s="3"/>
      <c r="J127" s="3"/>
      <c r="K127" s="3"/>
      <c r="L127" s="3"/>
      <c r="M127" s="3"/>
    </row>
    <row r="128" spans="1:13" x14ac:dyDescent="0.3">
      <c r="A128" s="3" t="s">
        <v>19</v>
      </c>
      <c r="B128" s="4">
        <v>89409.74</v>
      </c>
      <c r="C128" s="4">
        <v>0.3</v>
      </c>
      <c r="D128" s="4">
        <f t="shared" si="2"/>
        <v>0.29999997763107239</v>
      </c>
      <c r="E128" s="4">
        <v>26822.92</v>
      </c>
      <c r="F128" s="4">
        <v>0.15</v>
      </c>
      <c r="G128" s="4">
        <f t="shared" si="3"/>
        <v>0.15</v>
      </c>
      <c r="H128" s="4">
        <v>17434.899000000001</v>
      </c>
      <c r="I128" s="3"/>
      <c r="J128" s="3"/>
      <c r="K128" s="3"/>
      <c r="L128" s="3"/>
      <c r="M128" s="3"/>
    </row>
    <row r="129" spans="1:13" x14ac:dyDescent="0.3">
      <c r="A129" s="3" t="s">
        <v>18</v>
      </c>
      <c r="B129" s="4">
        <v>4695490.4000000004</v>
      </c>
      <c r="C129" s="4">
        <v>0.3</v>
      </c>
      <c r="D129" s="4">
        <f t="shared" si="2"/>
        <v>0.29999988925544391</v>
      </c>
      <c r="E129" s="4">
        <v>1408646.6</v>
      </c>
      <c r="F129" s="4">
        <v>0.5</v>
      </c>
      <c r="G129" s="4">
        <f t="shared" si="3"/>
        <v>0.15000000163823324</v>
      </c>
      <c r="H129" s="4">
        <v>915620.56</v>
      </c>
      <c r="I129" s="3"/>
      <c r="J129" s="3"/>
      <c r="K129" s="3"/>
      <c r="L129" s="3"/>
      <c r="M129" s="3"/>
    </row>
    <row r="130" spans="1:13" x14ac:dyDescent="0.3">
      <c r="A130" s="3" t="s">
        <v>19</v>
      </c>
      <c r="B130" s="4">
        <v>16663.75</v>
      </c>
      <c r="C130" s="4">
        <v>0.2</v>
      </c>
      <c r="D130" s="4">
        <f t="shared" ref="D130:D193" si="4">E130/B130</f>
        <v>0.2</v>
      </c>
      <c r="E130" s="4">
        <v>3332.75</v>
      </c>
      <c r="F130" s="4">
        <v>0.15</v>
      </c>
      <c r="G130" s="4">
        <f t="shared" si="3"/>
        <v>0.15</v>
      </c>
      <c r="H130" s="4">
        <v>2999.4749999999999</v>
      </c>
      <c r="I130" s="3"/>
      <c r="J130" s="3"/>
      <c r="K130" s="3"/>
      <c r="L130" s="3"/>
      <c r="M130" s="3"/>
    </row>
    <row r="131" spans="1:13" x14ac:dyDescent="0.3">
      <c r="A131" s="3" t="s">
        <v>9</v>
      </c>
      <c r="B131" s="4">
        <v>1738.58</v>
      </c>
      <c r="C131" s="4">
        <v>0.2</v>
      </c>
      <c r="D131" s="4">
        <f t="shared" si="4"/>
        <v>0.20000230072818048</v>
      </c>
      <c r="E131" s="4">
        <v>347.72</v>
      </c>
      <c r="F131" s="4">
        <v>0.15</v>
      </c>
      <c r="G131" s="4">
        <f t="shared" si="3"/>
        <v>0.15</v>
      </c>
      <c r="H131" s="4">
        <v>312.94499999999999</v>
      </c>
      <c r="I131" s="3"/>
      <c r="J131" s="3"/>
      <c r="K131" s="3"/>
      <c r="L131" s="3"/>
      <c r="M131" s="3"/>
    </row>
    <row r="132" spans="1:13" x14ac:dyDescent="0.3">
      <c r="A132" s="3" t="s">
        <v>9</v>
      </c>
      <c r="B132" s="4">
        <v>46239.57</v>
      </c>
      <c r="C132" s="4">
        <v>0.1</v>
      </c>
      <c r="D132" s="4">
        <f t="shared" si="4"/>
        <v>0.10000006487949607</v>
      </c>
      <c r="E132" s="4">
        <v>4623.96</v>
      </c>
      <c r="F132" s="4">
        <v>0.15</v>
      </c>
      <c r="G132" s="4">
        <f t="shared" ref="G132:G195" si="5">H132/SUM(B132,E132)</f>
        <v>0.15</v>
      </c>
      <c r="H132" s="4">
        <v>7629.5294999999996</v>
      </c>
      <c r="I132" s="3"/>
      <c r="J132" s="3"/>
      <c r="K132" s="3"/>
      <c r="L132" s="3"/>
      <c r="M132" s="3"/>
    </row>
    <row r="133" spans="1:13" x14ac:dyDescent="0.3">
      <c r="A133" s="3" t="s">
        <v>9</v>
      </c>
      <c r="B133" s="4">
        <v>25807.79</v>
      </c>
      <c r="C133" s="4">
        <v>0.1</v>
      </c>
      <c r="D133" s="4">
        <f t="shared" si="4"/>
        <v>0.10000003874799043</v>
      </c>
      <c r="E133" s="4">
        <v>2580.7800000000002</v>
      </c>
      <c r="F133" s="4">
        <v>0.15</v>
      </c>
      <c r="G133" s="4">
        <f t="shared" si="5"/>
        <v>0.15</v>
      </c>
      <c r="H133" s="4">
        <v>4258.2855</v>
      </c>
      <c r="I133" s="3"/>
      <c r="J133" s="3"/>
      <c r="K133" s="3"/>
      <c r="L133" s="3"/>
      <c r="M133" s="3"/>
    </row>
    <row r="134" spans="1:13" x14ac:dyDescent="0.3">
      <c r="A134" s="3" t="s">
        <v>14</v>
      </c>
      <c r="B134" s="4">
        <v>9421.27</v>
      </c>
      <c r="C134" s="4">
        <v>0.2</v>
      </c>
      <c r="D134" s="4">
        <f t="shared" si="4"/>
        <v>0</v>
      </c>
      <c r="E134" s="4">
        <v>0</v>
      </c>
      <c r="F134" s="4">
        <v>0.15</v>
      </c>
      <c r="G134" s="4">
        <f t="shared" si="5"/>
        <v>0</v>
      </c>
      <c r="H134" s="4">
        <v>0</v>
      </c>
      <c r="I134" s="3"/>
      <c r="J134" s="3"/>
      <c r="K134" s="3"/>
      <c r="L134" s="3"/>
      <c r="M134" s="3"/>
    </row>
    <row r="135" spans="1:13" x14ac:dyDescent="0.3">
      <c r="A135" s="3" t="s">
        <v>19</v>
      </c>
      <c r="B135" s="4">
        <v>114765.23</v>
      </c>
      <c r="C135" s="4">
        <v>0.1</v>
      </c>
      <c r="D135" s="4">
        <f t="shared" si="4"/>
        <v>9.9999973859678584E-2</v>
      </c>
      <c r="E135" s="4">
        <v>11476.52</v>
      </c>
      <c r="F135" s="4">
        <v>0.15</v>
      </c>
      <c r="G135" s="4">
        <f t="shared" si="5"/>
        <v>0.15000000396065485</v>
      </c>
      <c r="H135" s="4">
        <v>18936.262999999999</v>
      </c>
      <c r="I135" s="3"/>
      <c r="J135" s="3"/>
      <c r="K135" s="3"/>
      <c r="L135" s="3"/>
      <c r="M135" s="3"/>
    </row>
    <row r="136" spans="1:13" x14ac:dyDescent="0.3">
      <c r="A136" s="3" t="s">
        <v>14</v>
      </c>
      <c r="B136" s="4">
        <v>72195.929999999993</v>
      </c>
      <c r="C136" s="4">
        <v>0.2</v>
      </c>
      <c r="D136" s="4">
        <f t="shared" si="4"/>
        <v>0.2000000554047853</v>
      </c>
      <c r="E136" s="4">
        <v>14439.19</v>
      </c>
      <c r="F136" s="4">
        <v>0.15</v>
      </c>
      <c r="G136" s="4">
        <f t="shared" si="5"/>
        <v>0.15000000000000002</v>
      </c>
      <c r="H136" s="4">
        <v>12995.268</v>
      </c>
      <c r="I136" s="3"/>
      <c r="J136" s="3"/>
      <c r="K136" s="3"/>
      <c r="L136" s="3"/>
      <c r="M136" s="3"/>
    </row>
    <row r="137" spans="1:13" x14ac:dyDescent="0.3">
      <c r="A137" s="3" t="s">
        <v>11</v>
      </c>
      <c r="B137" s="4">
        <v>3950329.8</v>
      </c>
      <c r="C137" s="4">
        <v>0</v>
      </c>
      <c r="D137" s="4">
        <f t="shared" si="4"/>
        <v>0</v>
      </c>
      <c r="E137" s="4">
        <v>0</v>
      </c>
      <c r="F137" s="4">
        <v>0.15</v>
      </c>
      <c r="G137" s="4">
        <f t="shared" si="5"/>
        <v>0</v>
      </c>
      <c r="H137" s="4">
        <v>0</v>
      </c>
      <c r="I137" s="3"/>
      <c r="J137" s="3"/>
      <c r="K137" s="3"/>
      <c r="L137" s="3"/>
      <c r="M137" s="3"/>
    </row>
    <row r="138" spans="1:13" x14ac:dyDescent="0.3">
      <c r="A138" s="3" t="s">
        <v>15</v>
      </c>
      <c r="B138" s="4">
        <v>146528.66</v>
      </c>
      <c r="C138" s="4">
        <v>0.1</v>
      </c>
      <c r="D138" s="4">
        <f t="shared" si="4"/>
        <v>0</v>
      </c>
      <c r="E138" s="4">
        <v>0</v>
      </c>
      <c r="F138" s="4">
        <v>0.15</v>
      </c>
      <c r="G138" s="4">
        <f t="shared" si="5"/>
        <v>0</v>
      </c>
      <c r="H138" s="4">
        <v>0</v>
      </c>
      <c r="I138" s="3"/>
      <c r="J138" s="3"/>
      <c r="K138" s="3"/>
      <c r="L138" s="3"/>
      <c r="M138" s="3"/>
    </row>
    <row r="139" spans="1:13" x14ac:dyDescent="0.3">
      <c r="A139" s="3" t="s">
        <v>9</v>
      </c>
      <c r="B139" s="4">
        <v>502420.14</v>
      </c>
      <c r="C139" s="4">
        <v>0.05</v>
      </c>
      <c r="D139" s="4">
        <f t="shared" si="4"/>
        <v>0</v>
      </c>
      <c r="E139" s="4">
        <v>0</v>
      </c>
      <c r="F139" s="4">
        <v>0.15</v>
      </c>
      <c r="G139" s="4">
        <f t="shared" si="5"/>
        <v>0</v>
      </c>
      <c r="H139" s="4">
        <v>0</v>
      </c>
      <c r="I139" s="3"/>
      <c r="J139" s="3"/>
      <c r="K139" s="3"/>
      <c r="L139" s="3"/>
      <c r="M139" s="3"/>
    </row>
    <row r="140" spans="1:13" x14ac:dyDescent="0.3">
      <c r="A140" s="3" t="s">
        <v>18</v>
      </c>
      <c r="B140" s="4">
        <v>1332536.8999999999</v>
      </c>
      <c r="C140" s="4">
        <v>0.3</v>
      </c>
      <c r="D140" s="4">
        <f t="shared" si="4"/>
        <v>0.19999999249551739</v>
      </c>
      <c r="E140" s="4">
        <v>266507.37</v>
      </c>
      <c r="F140" s="4">
        <v>0.5</v>
      </c>
      <c r="G140" s="4">
        <f t="shared" si="5"/>
        <v>0.14999999343357767</v>
      </c>
      <c r="H140" s="4">
        <v>239856.63</v>
      </c>
      <c r="I140" s="3"/>
      <c r="J140" s="3"/>
      <c r="K140" s="3"/>
      <c r="L140" s="3"/>
      <c r="M140" s="3"/>
    </row>
    <row r="141" spans="1:13" x14ac:dyDescent="0.3">
      <c r="A141" s="3" t="s">
        <v>16</v>
      </c>
      <c r="B141" s="4">
        <v>621014.43000000005</v>
      </c>
      <c r="C141" s="4">
        <v>0.3</v>
      </c>
      <c r="D141" s="4">
        <f t="shared" si="4"/>
        <v>0.30000000161026852</v>
      </c>
      <c r="E141" s="4">
        <v>186304.33</v>
      </c>
      <c r="F141" s="4">
        <v>0.15</v>
      </c>
      <c r="G141" s="4">
        <f t="shared" si="5"/>
        <v>0.14999999504532757</v>
      </c>
      <c r="H141" s="4">
        <v>121097.81</v>
      </c>
      <c r="I141" s="3"/>
      <c r="J141" s="3"/>
      <c r="K141" s="3"/>
      <c r="L141" s="3"/>
      <c r="M141" s="3"/>
    </row>
    <row r="142" spans="1:13" x14ac:dyDescent="0.3">
      <c r="A142" s="3" t="s">
        <v>9</v>
      </c>
      <c r="B142" s="4">
        <v>1376.22</v>
      </c>
      <c r="C142" s="4">
        <v>0.2</v>
      </c>
      <c r="D142" s="4">
        <f t="shared" si="4"/>
        <v>0</v>
      </c>
      <c r="E142" s="4">
        <v>0</v>
      </c>
      <c r="F142" s="4">
        <v>0.15</v>
      </c>
      <c r="G142" s="4">
        <f t="shared" si="5"/>
        <v>0</v>
      </c>
      <c r="H142" s="4">
        <v>0</v>
      </c>
      <c r="I142" s="3"/>
      <c r="J142" s="3"/>
      <c r="K142" s="3"/>
      <c r="L142" s="3"/>
      <c r="M142" s="3"/>
    </row>
    <row r="143" spans="1:13" x14ac:dyDescent="0.3">
      <c r="A143" s="3" t="s">
        <v>14</v>
      </c>
      <c r="B143" s="4">
        <v>1015.36</v>
      </c>
      <c r="C143" s="4">
        <v>0.2</v>
      </c>
      <c r="D143" s="4">
        <f t="shared" si="4"/>
        <v>0.10000393948944217</v>
      </c>
      <c r="E143" s="4">
        <v>101.54</v>
      </c>
      <c r="F143" s="4">
        <v>0.15</v>
      </c>
      <c r="G143" s="4">
        <f t="shared" si="5"/>
        <v>0.15</v>
      </c>
      <c r="H143" s="4">
        <v>167.535</v>
      </c>
      <c r="I143" s="3"/>
      <c r="J143" s="3"/>
      <c r="K143" s="3"/>
      <c r="L143" s="3"/>
      <c r="M143" s="3"/>
    </row>
    <row r="144" spans="1:13" x14ac:dyDescent="0.3">
      <c r="A144" s="3" t="s">
        <v>8</v>
      </c>
      <c r="B144" s="4">
        <v>650987.51</v>
      </c>
      <c r="C144" s="4">
        <v>0.2</v>
      </c>
      <c r="D144" s="4">
        <f t="shared" si="4"/>
        <v>0.19999999692774442</v>
      </c>
      <c r="E144" s="4">
        <v>130197.5</v>
      </c>
      <c r="F144" s="4">
        <v>0.15</v>
      </c>
      <c r="G144" s="4">
        <f t="shared" si="5"/>
        <v>0.14999999807984027</v>
      </c>
      <c r="H144" s="4">
        <v>117177.75</v>
      </c>
      <c r="I144" s="3"/>
      <c r="J144" s="3"/>
      <c r="K144" s="3"/>
      <c r="L144" s="3"/>
      <c r="M144" s="3"/>
    </row>
    <row r="145" spans="1:13" x14ac:dyDescent="0.3">
      <c r="A145" s="3" t="s">
        <v>14</v>
      </c>
      <c r="B145" s="4">
        <v>1677452.7</v>
      </c>
      <c r="C145" s="4">
        <v>0.2</v>
      </c>
      <c r="D145" s="4">
        <f t="shared" si="4"/>
        <v>0.19999999999999998</v>
      </c>
      <c r="E145" s="4">
        <v>335490.53999999998</v>
      </c>
      <c r="F145" s="4">
        <v>0.15</v>
      </c>
      <c r="G145" s="4">
        <f t="shared" si="5"/>
        <v>0.15000000198713997</v>
      </c>
      <c r="H145" s="4">
        <v>301941.49</v>
      </c>
      <c r="I145" s="3"/>
      <c r="J145" s="3"/>
      <c r="K145" s="3"/>
      <c r="L145" s="3"/>
      <c r="M145" s="3"/>
    </row>
    <row r="146" spans="1:13" x14ac:dyDescent="0.3">
      <c r="A146" s="3" t="s">
        <v>16</v>
      </c>
      <c r="B146" s="4">
        <v>2134766.2999999998</v>
      </c>
      <c r="C146" s="4">
        <v>0.3</v>
      </c>
      <c r="D146" s="4">
        <f t="shared" si="4"/>
        <v>0.29999999531564653</v>
      </c>
      <c r="E146" s="4">
        <v>640429.88</v>
      </c>
      <c r="F146" s="4">
        <v>0.15</v>
      </c>
      <c r="G146" s="4">
        <f t="shared" si="5"/>
        <v>0.1499999974776558</v>
      </c>
      <c r="H146" s="4">
        <v>416279.42</v>
      </c>
      <c r="I146" s="3"/>
      <c r="J146" s="3"/>
      <c r="K146" s="3"/>
      <c r="L146" s="3"/>
      <c r="M146" s="3"/>
    </row>
    <row r="147" spans="1:13" x14ac:dyDescent="0.3">
      <c r="A147" s="3" t="s">
        <v>8</v>
      </c>
      <c r="B147" s="4">
        <v>870035.84</v>
      </c>
      <c r="C147" s="4">
        <v>0.05</v>
      </c>
      <c r="D147" s="4">
        <f t="shared" si="4"/>
        <v>4.999999770124413E-2</v>
      </c>
      <c r="E147" s="4">
        <v>43501.79</v>
      </c>
      <c r="F147" s="4">
        <v>0.15</v>
      </c>
      <c r="G147" s="4">
        <f t="shared" si="5"/>
        <v>0.14999999507409456</v>
      </c>
      <c r="H147" s="4">
        <v>137030.64000000001</v>
      </c>
      <c r="I147" s="3"/>
      <c r="J147" s="3"/>
      <c r="K147" s="3"/>
      <c r="L147" s="3"/>
      <c r="M147" s="3"/>
    </row>
    <row r="148" spans="1:13" x14ac:dyDescent="0.3">
      <c r="A148" s="3" t="s">
        <v>12</v>
      </c>
      <c r="B148" s="4">
        <v>37424.28</v>
      </c>
      <c r="C148" s="4">
        <v>0.3</v>
      </c>
      <c r="D148" s="4">
        <f t="shared" si="4"/>
        <v>0.29999989311751624</v>
      </c>
      <c r="E148" s="4">
        <v>11227.28</v>
      </c>
      <c r="F148" s="4">
        <v>0.15</v>
      </c>
      <c r="G148" s="4">
        <f t="shared" si="5"/>
        <v>0.15000000000000002</v>
      </c>
      <c r="H148" s="4">
        <v>7297.7340000000004</v>
      </c>
      <c r="I148" s="3"/>
      <c r="J148" s="3"/>
      <c r="K148" s="3"/>
      <c r="L148" s="3"/>
      <c r="M148" s="3"/>
    </row>
    <row r="149" spans="1:13" x14ac:dyDescent="0.3">
      <c r="A149" s="3" t="s">
        <v>14</v>
      </c>
      <c r="B149" s="4">
        <v>23351.439999999999</v>
      </c>
      <c r="C149" s="4">
        <v>0.2</v>
      </c>
      <c r="D149" s="4">
        <f t="shared" si="4"/>
        <v>0</v>
      </c>
      <c r="E149" s="4">
        <v>0</v>
      </c>
      <c r="F149" s="4">
        <v>0.15</v>
      </c>
      <c r="G149" s="4">
        <f t="shared" si="5"/>
        <v>0</v>
      </c>
      <c r="H149" s="4">
        <v>0</v>
      </c>
      <c r="I149" s="3"/>
      <c r="J149" s="3"/>
      <c r="K149" s="3"/>
      <c r="L149" s="3"/>
      <c r="M149" s="3"/>
    </row>
    <row r="150" spans="1:13" x14ac:dyDescent="0.3">
      <c r="A150" s="3" t="s">
        <v>19</v>
      </c>
      <c r="B150" s="4">
        <v>936780.23</v>
      </c>
      <c r="C150" s="4">
        <v>0</v>
      </c>
      <c r="D150" s="4">
        <f t="shared" si="4"/>
        <v>0</v>
      </c>
      <c r="E150" s="4">
        <v>0</v>
      </c>
      <c r="F150" s="4">
        <v>0.15</v>
      </c>
      <c r="G150" s="4">
        <f t="shared" si="5"/>
        <v>0.14999999519631194</v>
      </c>
      <c r="H150" s="4">
        <v>140517.03</v>
      </c>
      <c r="I150" s="3"/>
      <c r="J150" s="3"/>
      <c r="K150" s="3"/>
      <c r="L150" s="3"/>
      <c r="M150" s="3"/>
    </row>
    <row r="151" spans="1:13" x14ac:dyDescent="0.3">
      <c r="A151" s="3" t="s">
        <v>12</v>
      </c>
      <c r="B151" s="4">
        <v>1591107.9</v>
      </c>
      <c r="C151" s="4">
        <v>0.3</v>
      </c>
      <c r="D151" s="4">
        <f t="shared" si="4"/>
        <v>0</v>
      </c>
      <c r="E151" s="4">
        <v>0</v>
      </c>
      <c r="F151" s="4">
        <v>0.15</v>
      </c>
      <c r="G151" s="4">
        <f t="shared" si="5"/>
        <v>0</v>
      </c>
      <c r="H151" s="4">
        <v>0</v>
      </c>
      <c r="I151" s="3"/>
      <c r="J151" s="3"/>
      <c r="K151" s="3"/>
      <c r="L151" s="3"/>
      <c r="M151" s="3"/>
    </row>
    <row r="152" spans="1:13" x14ac:dyDescent="0.3">
      <c r="A152" s="3" t="s">
        <v>19</v>
      </c>
      <c r="B152" s="4">
        <v>627640.39</v>
      </c>
      <c r="C152" s="4">
        <v>0.3</v>
      </c>
      <c r="D152" s="4">
        <f t="shared" si="4"/>
        <v>0</v>
      </c>
      <c r="E152" s="4">
        <v>0</v>
      </c>
      <c r="F152" s="4">
        <v>0.15</v>
      </c>
      <c r="G152" s="4">
        <f t="shared" si="5"/>
        <v>0</v>
      </c>
      <c r="H152" s="4">
        <v>0</v>
      </c>
      <c r="I152" s="3"/>
      <c r="J152" s="3"/>
      <c r="K152" s="3"/>
      <c r="L152" s="3"/>
      <c r="M152" s="3"/>
    </row>
    <row r="153" spans="1:13" x14ac:dyDescent="0.3">
      <c r="A153" s="3" t="s">
        <v>9</v>
      </c>
      <c r="B153" s="4">
        <v>52804.97</v>
      </c>
      <c r="C153" s="4">
        <v>0.1</v>
      </c>
      <c r="D153" s="4">
        <f t="shared" si="4"/>
        <v>0.1000000568128341</v>
      </c>
      <c r="E153" s="4">
        <v>5280.5</v>
      </c>
      <c r="F153" s="4">
        <v>0.15</v>
      </c>
      <c r="G153" s="4">
        <f t="shared" si="5"/>
        <v>0.15</v>
      </c>
      <c r="H153" s="4">
        <v>8712.8204999999998</v>
      </c>
      <c r="I153" s="3"/>
      <c r="J153" s="3"/>
      <c r="K153" s="3"/>
      <c r="L153" s="3"/>
      <c r="M153" s="3"/>
    </row>
    <row r="154" spans="1:13" x14ac:dyDescent="0.3">
      <c r="A154" s="3" t="s">
        <v>10</v>
      </c>
      <c r="B154" s="4">
        <v>1468994.8</v>
      </c>
      <c r="C154" s="4">
        <v>0.1</v>
      </c>
      <c r="D154" s="4">
        <f t="shared" si="4"/>
        <v>0</v>
      </c>
      <c r="E154" s="4">
        <v>0</v>
      </c>
      <c r="F154" s="4">
        <v>0</v>
      </c>
      <c r="G154" s="4">
        <f t="shared" si="5"/>
        <v>0</v>
      </c>
      <c r="H154" s="4">
        <v>0</v>
      </c>
      <c r="I154" s="3"/>
      <c r="J154" s="3"/>
      <c r="K154" s="3"/>
      <c r="L154" s="3"/>
      <c r="M154" s="3"/>
    </row>
    <row r="155" spans="1:13" x14ac:dyDescent="0.3">
      <c r="A155" s="3" t="s">
        <v>9</v>
      </c>
      <c r="B155" s="4">
        <v>14199.55</v>
      </c>
      <c r="C155" s="4">
        <v>0.1</v>
      </c>
      <c r="D155" s="4">
        <f t="shared" si="4"/>
        <v>0</v>
      </c>
      <c r="E155" s="4">
        <v>0</v>
      </c>
      <c r="F155" s="4">
        <v>0.15</v>
      </c>
      <c r="G155" s="4">
        <f t="shared" si="5"/>
        <v>0</v>
      </c>
      <c r="H155" s="4">
        <v>0</v>
      </c>
      <c r="I155" s="3"/>
      <c r="J155" s="3"/>
      <c r="K155" s="3"/>
      <c r="L155" s="3"/>
      <c r="M155" s="3"/>
    </row>
    <row r="156" spans="1:13" x14ac:dyDescent="0.3">
      <c r="A156" s="3" t="s">
        <v>9</v>
      </c>
      <c r="B156" s="4">
        <v>812.08</v>
      </c>
      <c r="C156" s="4">
        <v>0.2</v>
      </c>
      <c r="D156" s="4">
        <f t="shared" si="4"/>
        <v>0.2000049256230913</v>
      </c>
      <c r="E156" s="4">
        <v>162.41999999999999</v>
      </c>
      <c r="F156" s="4">
        <v>0.15</v>
      </c>
      <c r="G156" s="4">
        <f t="shared" si="5"/>
        <v>0.15000000000000002</v>
      </c>
      <c r="H156" s="4">
        <v>146.17500000000001</v>
      </c>
      <c r="I156" s="3"/>
      <c r="J156" s="3"/>
      <c r="K156" s="3"/>
      <c r="L156" s="3"/>
      <c r="M156" s="3"/>
    </row>
    <row r="157" spans="1:13" x14ac:dyDescent="0.3">
      <c r="A157" s="3" t="s">
        <v>19</v>
      </c>
      <c r="B157" s="4">
        <v>96132.55</v>
      </c>
      <c r="C157" s="4">
        <v>0.05</v>
      </c>
      <c r="D157" s="4">
        <f t="shared" si="4"/>
        <v>5.0000026005759757E-2</v>
      </c>
      <c r="E157" s="4">
        <v>4806.63</v>
      </c>
      <c r="F157" s="4">
        <v>0.15</v>
      </c>
      <c r="G157" s="4">
        <f t="shared" si="5"/>
        <v>0.15</v>
      </c>
      <c r="H157" s="4">
        <v>15140.877</v>
      </c>
      <c r="I157" s="3"/>
      <c r="J157" s="3"/>
      <c r="K157" s="3"/>
      <c r="L157" s="3"/>
      <c r="M157" s="3"/>
    </row>
    <row r="158" spans="1:13" x14ac:dyDescent="0.3">
      <c r="A158" s="3" t="s">
        <v>16</v>
      </c>
      <c r="B158" s="4">
        <v>20373.77</v>
      </c>
      <c r="C158" s="4">
        <v>0.35</v>
      </c>
      <c r="D158" s="4">
        <f t="shared" si="4"/>
        <v>0.35000002454135881</v>
      </c>
      <c r="E158" s="4">
        <v>7130.82</v>
      </c>
      <c r="F158" s="4">
        <v>0.15</v>
      </c>
      <c r="G158" s="4">
        <f t="shared" si="5"/>
        <v>0.15</v>
      </c>
      <c r="H158" s="4">
        <v>4125.6885000000002</v>
      </c>
      <c r="I158" s="3"/>
      <c r="J158" s="3"/>
      <c r="K158" s="3"/>
      <c r="L158" s="3"/>
      <c r="M158" s="3"/>
    </row>
    <row r="159" spans="1:13" x14ac:dyDescent="0.3">
      <c r="A159" s="3" t="s">
        <v>12</v>
      </c>
      <c r="B159" s="4">
        <v>644050.64</v>
      </c>
      <c r="C159" s="4">
        <v>0.3</v>
      </c>
      <c r="D159" s="4">
        <f t="shared" si="4"/>
        <v>0</v>
      </c>
      <c r="E159" s="4">
        <v>0</v>
      </c>
      <c r="F159" s="4">
        <v>0.15</v>
      </c>
      <c r="G159" s="4">
        <f t="shared" si="5"/>
        <v>0</v>
      </c>
      <c r="H159" s="4">
        <v>0</v>
      </c>
      <c r="I159" s="3"/>
      <c r="J159" s="3"/>
      <c r="K159" s="3"/>
      <c r="L159" s="3"/>
      <c r="M159" s="3"/>
    </row>
    <row r="160" spans="1:13" x14ac:dyDescent="0.3">
      <c r="A160" s="3" t="s">
        <v>9</v>
      </c>
      <c r="B160" s="4">
        <v>17799.43</v>
      </c>
      <c r="C160" s="4">
        <v>0.2</v>
      </c>
      <c r="D160" s="4">
        <f t="shared" si="4"/>
        <v>0</v>
      </c>
      <c r="E160" s="4">
        <v>0</v>
      </c>
      <c r="F160" s="4">
        <v>0.15</v>
      </c>
      <c r="G160" s="4">
        <f t="shared" si="5"/>
        <v>0</v>
      </c>
      <c r="H160" s="4">
        <v>0</v>
      </c>
      <c r="I160" s="3"/>
      <c r="J160" s="3"/>
      <c r="K160" s="3"/>
      <c r="L160" s="3"/>
      <c r="M160" s="3"/>
    </row>
    <row r="161" spans="1:13" x14ac:dyDescent="0.3">
      <c r="A161" s="3" t="s">
        <v>25</v>
      </c>
      <c r="B161" s="4">
        <v>92127.09</v>
      </c>
      <c r="C161" s="4">
        <v>0</v>
      </c>
      <c r="D161" s="4">
        <f t="shared" si="4"/>
        <v>0</v>
      </c>
      <c r="E161" s="4">
        <v>0</v>
      </c>
      <c r="F161" s="4">
        <v>0.15</v>
      </c>
      <c r="G161" s="4">
        <f t="shared" si="5"/>
        <v>0</v>
      </c>
      <c r="H161" s="4">
        <v>0</v>
      </c>
      <c r="I161" s="3"/>
      <c r="J161" s="3"/>
      <c r="K161" s="3"/>
      <c r="L161" s="3"/>
      <c r="M161" s="3"/>
    </row>
    <row r="162" spans="1:13" x14ac:dyDescent="0.3">
      <c r="A162" s="3" t="s">
        <v>15</v>
      </c>
      <c r="B162" s="4">
        <v>416798.96</v>
      </c>
      <c r="C162" s="4">
        <v>0.1</v>
      </c>
      <c r="D162" s="4">
        <f t="shared" si="4"/>
        <v>9.0000008637257642E-2</v>
      </c>
      <c r="E162" s="4">
        <v>37511.910000000003</v>
      </c>
      <c r="F162" s="4">
        <v>0.15</v>
      </c>
      <c r="G162" s="4">
        <f t="shared" si="5"/>
        <v>0.14999999889943202</v>
      </c>
      <c r="H162" s="4">
        <v>68146.63</v>
      </c>
      <c r="I162" s="3"/>
      <c r="J162" s="3"/>
      <c r="K162" s="3"/>
      <c r="L162" s="3"/>
      <c r="M162" s="3"/>
    </row>
    <row r="163" spans="1:13" x14ac:dyDescent="0.3">
      <c r="A163" s="3" t="s">
        <v>24</v>
      </c>
      <c r="B163" s="4">
        <v>14862191</v>
      </c>
      <c r="C163" s="4">
        <v>0.05</v>
      </c>
      <c r="D163" s="4">
        <f t="shared" si="4"/>
        <v>4.9999999327151698E-2</v>
      </c>
      <c r="E163" s="4">
        <v>743109.54</v>
      </c>
      <c r="F163" s="4">
        <v>0.15</v>
      </c>
      <c r="G163" s="4">
        <f t="shared" si="5"/>
        <v>0.14999999480945594</v>
      </c>
      <c r="H163" s="4">
        <v>2340795</v>
      </c>
      <c r="I163" s="3"/>
      <c r="J163" s="3"/>
      <c r="K163" s="3"/>
      <c r="L163" s="3"/>
      <c r="M163" s="3"/>
    </row>
    <row r="164" spans="1:13" x14ac:dyDescent="0.3">
      <c r="A164" s="3" t="s">
        <v>17</v>
      </c>
      <c r="B164" s="4">
        <v>2920.41</v>
      </c>
      <c r="C164" s="4">
        <v>0.05</v>
      </c>
      <c r="D164" s="4">
        <f t="shared" si="4"/>
        <v>0</v>
      </c>
      <c r="E164" s="4">
        <v>0</v>
      </c>
      <c r="F164" s="4">
        <v>0</v>
      </c>
      <c r="G164" s="4">
        <f t="shared" si="5"/>
        <v>0</v>
      </c>
      <c r="H164" s="4">
        <v>0</v>
      </c>
      <c r="I164" s="3"/>
      <c r="J164" s="3"/>
      <c r="K164" s="3"/>
      <c r="L164" s="3"/>
      <c r="M164" s="3"/>
    </row>
    <row r="165" spans="1:13" x14ac:dyDescent="0.3">
      <c r="A165" s="3" t="s">
        <v>19</v>
      </c>
      <c r="B165" s="4">
        <v>25681.599999999999</v>
      </c>
      <c r="C165" s="4">
        <v>0.3</v>
      </c>
      <c r="D165" s="4">
        <f t="shared" si="4"/>
        <v>0.3</v>
      </c>
      <c r="E165" s="4">
        <v>7704.48</v>
      </c>
      <c r="F165" s="4">
        <v>0.15</v>
      </c>
      <c r="G165" s="4">
        <f t="shared" si="5"/>
        <v>0.15</v>
      </c>
      <c r="H165" s="4">
        <v>5007.9120000000003</v>
      </c>
      <c r="I165" s="3"/>
      <c r="J165" s="3"/>
      <c r="K165" s="3"/>
      <c r="L165" s="3"/>
      <c r="M165" s="3"/>
    </row>
    <row r="166" spans="1:13" x14ac:dyDescent="0.3">
      <c r="A166" s="3" t="s">
        <v>12</v>
      </c>
      <c r="B166" s="4">
        <v>23539.02</v>
      </c>
      <c r="C166" s="4">
        <v>0</v>
      </c>
      <c r="D166" s="4">
        <f t="shared" si="4"/>
        <v>0</v>
      </c>
      <c r="E166" s="4">
        <v>0</v>
      </c>
      <c r="F166" s="4">
        <v>0.15</v>
      </c>
      <c r="G166" s="4">
        <f t="shared" si="5"/>
        <v>0</v>
      </c>
      <c r="H166" s="4">
        <v>0</v>
      </c>
      <c r="I166" s="3"/>
      <c r="J166" s="3"/>
      <c r="K166" s="3"/>
      <c r="L166" s="3"/>
      <c r="M166" s="3"/>
    </row>
    <row r="167" spans="1:13" x14ac:dyDescent="0.3">
      <c r="A167" s="3" t="s">
        <v>15</v>
      </c>
      <c r="B167" s="4">
        <v>298.77999999999997</v>
      </c>
      <c r="C167" s="4">
        <v>0.2</v>
      </c>
      <c r="D167" s="4">
        <f t="shared" si="4"/>
        <v>0.20001338777695965</v>
      </c>
      <c r="E167" s="4">
        <v>59.76</v>
      </c>
      <c r="F167" s="4">
        <v>0.15</v>
      </c>
      <c r="G167" s="4">
        <f t="shared" si="5"/>
        <v>0.15000000000000002</v>
      </c>
      <c r="H167" s="4">
        <v>53.780999999999999</v>
      </c>
      <c r="I167" s="3"/>
      <c r="J167" s="3"/>
      <c r="K167" s="3"/>
      <c r="L167" s="3"/>
      <c r="M167" s="3"/>
    </row>
    <row r="168" spans="1:13" x14ac:dyDescent="0.3">
      <c r="A168" s="3" t="s">
        <v>19</v>
      </c>
      <c r="B168" s="4">
        <v>8077272.2999999998</v>
      </c>
      <c r="C168" s="4">
        <v>0.05</v>
      </c>
      <c r="D168" s="4">
        <f t="shared" si="4"/>
        <v>0</v>
      </c>
      <c r="E168" s="4">
        <v>0</v>
      </c>
      <c r="F168" s="4">
        <v>0.15</v>
      </c>
      <c r="G168" s="4">
        <f t="shared" si="5"/>
        <v>0</v>
      </c>
      <c r="H168" s="4">
        <v>0</v>
      </c>
      <c r="I168" s="3"/>
      <c r="J168" s="3"/>
      <c r="K168" s="3"/>
      <c r="L168" s="3"/>
      <c r="M168" s="3"/>
    </row>
    <row r="169" spans="1:13" x14ac:dyDescent="0.3">
      <c r="A169" s="3" t="s">
        <v>12</v>
      </c>
      <c r="B169" s="4">
        <v>300025.90000000002</v>
      </c>
      <c r="C169" s="4">
        <v>0.3</v>
      </c>
      <c r="D169" s="4">
        <f t="shared" si="4"/>
        <v>0.3</v>
      </c>
      <c r="E169" s="4">
        <v>90007.77</v>
      </c>
      <c r="F169" s="4">
        <v>0.15</v>
      </c>
      <c r="G169" s="4">
        <f t="shared" si="5"/>
        <v>0.1500000012819406</v>
      </c>
      <c r="H169" s="4">
        <v>58505.050999999999</v>
      </c>
      <c r="I169" s="3"/>
      <c r="J169" s="3"/>
      <c r="K169" s="3"/>
      <c r="L169" s="3"/>
      <c r="M169" s="3"/>
    </row>
    <row r="170" spans="1:13" x14ac:dyDescent="0.3">
      <c r="A170" s="3" t="s">
        <v>14</v>
      </c>
      <c r="B170" s="4">
        <v>69.489999999999995</v>
      </c>
      <c r="C170" s="4">
        <v>0.2</v>
      </c>
      <c r="D170" s="4">
        <f t="shared" si="4"/>
        <v>0.20002878111958558</v>
      </c>
      <c r="E170" s="4">
        <v>13.9</v>
      </c>
      <c r="F170" s="4">
        <v>0.15</v>
      </c>
      <c r="G170" s="4">
        <f t="shared" si="5"/>
        <v>0.15</v>
      </c>
      <c r="H170" s="4">
        <v>12.5085</v>
      </c>
      <c r="I170" s="3"/>
      <c r="J170" s="3"/>
      <c r="K170" s="3"/>
      <c r="L170" s="3"/>
      <c r="M170" s="3"/>
    </row>
    <row r="171" spans="1:13" x14ac:dyDescent="0.3">
      <c r="A171" s="3" t="s">
        <v>22</v>
      </c>
      <c r="B171" s="4">
        <v>1470914.5</v>
      </c>
      <c r="C171" s="4">
        <v>0.35</v>
      </c>
      <c r="D171" s="4">
        <f t="shared" si="4"/>
        <v>0.3000000067984917</v>
      </c>
      <c r="E171" s="4">
        <v>441274.36</v>
      </c>
      <c r="F171" s="4">
        <v>0.15</v>
      </c>
      <c r="G171" s="4">
        <f t="shared" si="5"/>
        <v>0.15000000052296092</v>
      </c>
      <c r="H171" s="4">
        <v>286828.33</v>
      </c>
      <c r="I171" s="3"/>
      <c r="J171" s="3"/>
      <c r="K171" s="3"/>
      <c r="L171" s="3"/>
      <c r="M171" s="3"/>
    </row>
    <row r="172" spans="1:13" x14ac:dyDescent="0.3">
      <c r="A172" s="3" t="s">
        <v>18</v>
      </c>
      <c r="B172" s="4">
        <v>1903.86</v>
      </c>
      <c r="C172" s="4">
        <v>0.3</v>
      </c>
      <c r="D172" s="4">
        <f t="shared" si="4"/>
        <v>0.19999894950258948</v>
      </c>
      <c r="E172" s="4">
        <v>380.77</v>
      </c>
      <c r="F172" s="4">
        <v>0.5</v>
      </c>
      <c r="G172" s="4">
        <f t="shared" si="5"/>
        <v>0.15</v>
      </c>
      <c r="H172" s="4">
        <v>342.69450000000001</v>
      </c>
      <c r="I172" s="3"/>
      <c r="J172" s="3"/>
      <c r="K172" s="3"/>
      <c r="L172" s="3"/>
      <c r="M172" s="3"/>
    </row>
    <row r="173" spans="1:13" x14ac:dyDescent="0.3">
      <c r="A173" s="3" t="s">
        <v>9</v>
      </c>
      <c r="B173" s="4">
        <v>18582.22</v>
      </c>
      <c r="C173" s="4">
        <v>0.2</v>
      </c>
      <c r="D173" s="4">
        <f t="shared" si="4"/>
        <v>0.19999978474046695</v>
      </c>
      <c r="E173" s="4">
        <v>3716.44</v>
      </c>
      <c r="F173" s="4">
        <v>0.15</v>
      </c>
      <c r="G173" s="4">
        <f t="shared" si="5"/>
        <v>0.15</v>
      </c>
      <c r="H173" s="4">
        <v>3344.799</v>
      </c>
      <c r="I173" s="3"/>
      <c r="J173" s="3"/>
      <c r="K173" s="3"/>
      <c r="L173" s="3"/>
      <c r="M173" s="3"/>
    </row>
    <row r="174" spans="1:13" x14ac:dyDescent="0.3">
      <c r="A174" s="3" t="s">
        <v>19</v>
      </c>
      <c r="B174" s="4">
        <v>48137.58</v>
      </c>
      <c r="C174" s="4">
        <v>0.1</v>
      </c>
      <c r="D174" s="4">
        <f t="shared" si="4"/>
        <v>0</v>
      </c>
      <c r="E174" s="4">
        <v>0</v>
      </c>
      <c r="F174" s="4">
        <v>0.15</v>
      </c>
      <c r="G174" s="4">
        <f t="shared" si="5"/>
        <v>0</v>
      </c>
      <c r="H174" s="4">
        <v>0</v>
      </c>
      <c r="I174" s="3"/>
      <c r="J174" s="3"/>
      <c r="K174" s="3"/>
      <c r="L174" s="3"/>
      <c r="M174" s="3"/>
    </row>
    <row r="175" spans="1:13" x14ac:dyDescent="0.3">
      <c r="A175" s="3" t="s">
        <v>8</v>
      </c>
      <c r="B175" s="4">
        <v>1257.7</v>
      </c>
      <c r="C175" s="4">
        <v>0.1</v>
      </c>
      <c r="D175" s="4">
        <f t="shared" si="4"/>
        <v>9.9999999999999992E-2</v>
      </c>
      <c r="E175" s="4">
        <v>125.77</v>
      </c>
      <c r="F175" s="4">
        <v>0.15</v>
      </c>
      <c r="G175" s="4">
        <f t="shared" si="5"/>
        <v>0.15</v>
      </c>
      <c r="H175" s="4">
        <v>207.5205</v>
      </c>
      <c r="I175" s="3"/>
      <c r="J175" s="3"/>
      <c r="K175" s="3"/>
      <c r="L175" s="3"/>
      <c r="M175" s="3"/>
    </row>
    <row r="176" spans="1:13" x14ac:dyDescent="0.3">
      <c r="A176" s="3" t="s">
        <v>13</v>
      </c>
      <c r="B176" s="4">
        <v>2828569</v>
      </c>
      <c r="C176" s="4">
        <v>0.35</v>
      </c>
      <c r="D176" s="4">
        <f t="shared" si="4"/>
        <v>0.34999997525250398</v>
      </c>
      <c r="E176" s="4">
        <v>989999.08</v>
      </c>
      <c r="F176" s="4">
        <v>0.15</v>
      </c>
      <c r="G176" s="4">
        <f t="shared" si="5"/>
        <v>0.14999999947624346</v>
      </c>
      <c r="H176" s="4">
        <v>572785.21</v>
      </c>
      <c r="I176" s="3"/>
      <c r="J176" s="3"/>
      <c r="K176" s="3"/>
      <c r="L176" s="3"/>
      <c r="M176" s="3"/>
    </row>
    <row r="177" spans="1:13" x14ac:dyDescent="0.3">
      <c r="A177" s="3" t="s">
        <v>16</v>
      </c>
      <c r="B177" s="4">
        <v>6266744.7000000002</v>
      </c>
      <c r="C177" s="4">
        <v>0.35</v>
      </c>
      <c r="D177" s="4">
        <f t="shared" si="4"/>
        <v>0.35000007260547888</v>
      </c>
      <c r="E177" s="4">
        <v>2193361.1</v>
      </c>
      <c r="F177" s="4">
        <v>0.15</v>
      </c>
      <c r="G177" s="4">
        <f t="shared" si="5"/>
        <v>0.15000000354605492</v>
      </c>
      <c r="H177" s="4">
        <v>1269015.8999999999</v>
      </c>
      <c r="I177" s="3"/>
      <c r="J177" s="3"/>
      <c r="K177" s="3"/>
      <c r="L177" s="3"/>
      <c r="M177" s="3"/>
    </row>
    <row r="178" spans="1:13" x14ac:dyDescent="0.3">
      <c r="A178" s="3" t="s">
        <v>19</v>
      </c>
      <c r="B178" s="4">
        <v>340.35</v>
      </c>
      <c r="C178" s="4">
        <v>0.3</v>
      </c>
      <c r="D178" s="4">
        <f t="shared" si="4"/>
        <v>0</v>
      </c>
      <c r="E178" s="4">
        <v>0</v>
      </c>
      <c r="F178" s="4">
        <v>0.15</v>
      </c>
      <c r="G178" s="4">
        <f t="shared" si="5"/>
        <v>0</v>
      </c>
      <c r="H178" s="4">
        <v>0</v>
      </c>
      <c r="I178" s="3"/>
      <c r="J178" s="3"/>
      <c r="K178" s="3"/>
      <c r="L178" s="3"/>
      <c r="M178" s="3"/>
    </row>
    <row r="179" spans="1:13" x14ac:dyDescent="0.3">
      <c r="A179" s="3" t="s">
        <v>9</v>
      </c>
      <c r="B179" s="4">
        <v>1356253.5</v>
      </c>
      <c r="C179" s="4">
        <v>0.05</v>
      </c>
      <c r="D179" s="4">
        <f t="shared" si="4"/>
        <v>4.9999996313373568E-2</v>
      </c>
      <c r="E179" s="4">
        <v>67812.67</v>
      </c>
      <c r="F179" s="4">
        <v>0.15</v>
      </c>
      <c r="G179" s="4">
        <f t="shared" si="5"/>
        <v>0.14999999613781995</v>
      </c>
      <c r="H179" s="4">
        <v>213609.92</v>
      </c>
      <c r="I179" s="3"/>
      <c r="J179" s="3"/>
      <c r="K179" s="3"/>
      <c r="L179" s="3"/>
      <c r="M179" s="3"/>
    </row>
    <row r="180" spans="1:13" x14ac:dyDescent="0.3">
      <c r="A180" s="3" t="s">
        <v>16</v>
      </c>
      <c r="B180" s="4">
        <v>2479.73</v>
      </c>
      <c r="C180" s="4">
        <v>0.3</v>
      </c>
      <c r="D180" s="4">
        <f t="shared" si="4"/>
        <v>0.30000040326971078</v>
      </c>
      <c r="E180" s="4">
        <v>743.92</v>
      </c>
      <c r="F180" s="4">
        <v>0.15</v>
      </c>
      <c r="G180" s="4">
        <f t="shared" si="5"/>
        <v>0.15</v>
      </c>
      <c r="H180" s="4">
        <v>483.54750000000001</v>
      </c>
      <c r="I180" s="3"/>
      <c r="J180" s="3"/>
      <c r="K180" s="3"/>
      <c r="L180" s="3"/>
      <c r="M180" s="3"/>
    </row>
    <row r="181" spans="1:13" x14ac:dyDescent="0.3">
      <c r="A181" s="3" t="s">
        <v>9</v>
      </c>
      <c r="B181" s="4">
        <v>642443.37</v>
      </c>
      <c r="C181" s="4">
        <v>0.1</v>
      </c>
      <c r="D181" s="4">
        <f t="shared" si="4"/>
        <v>0.10000000466967228</v>
      </c>
      <c r="E181" s="4">
        <v>64244.34</v>
      </c>
      <c r="F181" s="4">
        <v>0.15</v>
      </c>
      <c r="G181" s="4">
        <f t="shared" si="5"/>
        <v>0.15000000495268273</v>
      </c>
      <c r="H181" s="4">
        <v>106003.16</v>
      </c>
      <c r="I181" s="3"/>
      <c r="J181" s="3"/>
      <c r="K181" s="3"/>
      <c r="L181" s="3"/>
      <c r="M181" s="3"/>
    </row>
    <row r="182" spans="1:13" x14ac:dyDescent="0.3">
      <c r="A182" s="3" t="s">
        <v>15</v>
      </c>
      <c r="B182" s="4">
        <v>177542.09</v>
      </c>
      <c r="C182" s="4">
        <v>0.35</v>
      </c>
      <c r="D182" s="4">
        <f t="shared" si="4"/>
        <v>0.34999999155129924</v>
      </c>
      <c r="E182" s="4">
        <v>62139.73</v>
      </c>
      <c r="F182" s="4">
        <v>0.15</v>
      </c>
      <c r="G182" s="4">
        <f t="shared" si="5"/>
        <v>0.15</v>
      </c>
      <c r="H182" s="4">
        <v>35952.273000000001</v>
      </c>
      <c r="I182" s="3"/>
      <c r="J182" s="3"/>
      <c r="K182" s="3"/>
      <c r="L182" s="3"/>
      <c r="M182" s="3"/>
    </row>
    <row r="183" spans="1:13" x14ac:dyDescent="0.3">
      <c r="A183" s="3" t="s">
        <v>9</v>
      </c>
      <c r="B183" s="4">
        <v>125599.41</v>
      </c>
      <c r="C183" s="4">
        <v>0.1</v>
      </c>
      <c r="D183" s="4">
        <f t="shared" si="4"/>
        <v>9.9999992038179164E-2</v>
      </c>
      <c r="E183" s="4">
        <v>12559.94</v>
      </c>
      <c r="F183" s="4">
        <v>0.15</v>
      </c>
      <c r="G183" s="4">
        <f t="shared" si="5"/>
        <v>0.15000000361900948</v>
      </c>
      <c r="H183" s="4">
        <v>20723.902999999998</v>
      </c>
      <c r="I183" s="3"/>
      <c r="J183" s="3"/>
      <c r="K183" s="3"/>
      <c r="L183" s="3"/>
      <c r="M183" s="3"/>
    </row>
    <row r="184" spans="1:13" x14ac:dyDescent="0.3">
      <c r="A184" s="3" t="s">
        <v>9</v>
      </c>
      <c r="B184" s="4">
        <v>2651.22</v>
      </c>
      <c r="C184" s="4">
        <v>0.05</v>
      </c>
      <c r="D184" s="4">
        <f t="shared" si="4"/>
        <v>4.9999622815156804E-2</v>
      </c>
      <c r="E184" s="4">
        <v>132.56</v>
      </c>
      <c r="F184" s="4">
        <v>0.15</v>
      </c>
      <c r="G184" s="4">
        <f t="shared" si="5"/>
        <v>0.15000000000000002</v>
      </c>
      <c r="H184" s="4">
        <v>417.56700000000001</v>
      </c>
      <c r="I184" s="3"/>
      <c r="J184" s="3"/>
      <c r="K184" s="3"/>
      <c r="L184" s="3"/>
      <c r="M184" s="3"/>
    </row>
    <row r="185" spans="1:13" x14ac:dyDescent="0.3">
      <c r="A185" s="3" t="s">
        <v>14</v>
      </c>
      <c r="B185" s="4">
        <v>807347.18</v>
      </c>
      <c r="C185" s="4">
        <v>0.2</v>
      </c>
      <c r="D185" s="4">
        <f t="shared" si="4"/>
        <v>0.20000000495449802</v>
      </c>
      <c r="E185" s="4">
        <v>161469.44</v>
      </c>
      <c r="F185" s="4">
        <v>0.15</v>
      </c>
      <c r="G185" s="4">
        <f t="shared" si="5"/>
        <v>0.14999999690343874</v>
      </c>
      <c r="H185" s="4">
        <v>145322.49</v>
      </c>
      <c r="I185" s="3"/>
      <c r="J185" s="3"/>
      <c r="K185" s="3"/>
      <c r="L185" s="3"/>
      <c r="M185" s="3"/>
    </row>
    <row r="186" spans="1:13" x14ac:dyDescent="0.3">
      <c r="A186" s="3" t="s">
        <v>9</v>
      </c>
      <c r="B186" s="4">
        <v>289666.32</v>
      </c>
      <c r="C186" s="4">
        <v>0.05</v>
      </c>
      <c r="D186" s="4">
        <f t="shared" si="4"/>
        <v>5.0000013808992355E-2</v>
      </c>
      <c r="E186" s="4">
        <v>14483.32</v>
      </c>
      <c r="F186" s="4">
        <v>0.15</v>
      </c>
      <c r="G186" s="4">
        <f t="shared" si="5"/>
        <v>0.15</v>
      </c>
      <c r="H186" s="4">
        <v>45622.446000000004</v>
      </c>
      <c r="I186" s="3"/>
      <c r="J186" s="3"/>
      <c r="K186" s="3"/>
      <c r="L186" s="3"/>
      <c r="M186" s="3"/>
    </row>
    <row r="187" spans="1:13" x14ac:dyDescent="0.3">
      <c r="A187" s="3" t="s">
        <v>19</v>
      </c>
      <c r="B187" s="4">
        <v>7630.78</v>
      </c>
      <c r="C187" s="4">
        <v>0.2</v>
      </c>
      <c r="D187" s="4">
        <f t="shared" si="4"/>
        <v>0</v>
      </c>
      <c r="E187" s="4">
        <v>0</v>
      </c>
      <c r="F187" s="4">
        <v>0.15</v>
      </c>
      <c r="G187" s="4">
        <f t="shared" si="5"/>
        <v>0</v>
      </c>
      <c r="H187" s="4">
        <v>0</v>
      </c>
      <c r="I187" s="3"/>
      <c r="J187" s="3"/>
      <c r="K187" s="3"/>
      <c r="L187" s="3"/>
      <c r="M187" s="3"/>
    </row>
    <row r="188" spans="1:13" x14ac:dyDescent="0.3">
      <c r="A188" s="3" t="s">
        <v>14</v>
      </c>
      <c r="B188" s="4">
        <v>38373.99</v>
      </c>
      <c r="C188" s="4">
        <v>0.2</v>
      </c>
      <c r="D188" s="4">
        <f t="shared" si="4"/>
        <v>0.20000005211863559</v>
      </c>
      <c r="E188" s="4">
        <v>7674.8</v>
      </c>
      <c r="F188" s="4">
        <v>0.15</v>
      </c>
      <c r="G188" s="4">
        <f t="shared" si="5"/>
        <v>0.15</v>
      </c>
      <c r="H188" s="4">
        <v>6907.3185000000003</v>
      </c>
      <c r="I188" s="3"/>
      <c r="J188" s="3"/>
      <c r="K188" s="3"/>
      <c r="L188" s="3"/>
      <c r="M188" s="3"/>
    </row>
    <row r="189" spans="1:13" x14ac:dyDescent="0.3">
      <c r="A189" s="3" t="s">
        <v>9</v>
      </c>
      <c r="B189" s="4">
        <v>1906886.8</v>
      </c>
      <c r="C189" s="4">
        <v>0.1</v>
      </c>
      <c r="D189" s="4">
        <f t="shared" si="4"/>
        <v>9.9999999999999992E-2</v>
      </c>
      <c r="E189" s="4">
        <v>190688.68</v>
      </c>
      <c r="F189" s="4">
        <v>0.15</v>
      </c>
      <c r="G189" s="4">
        <f t="shared" si="5"/>
        <v>0.14999999904651823</v>
      </c>
      <c r="H189" s="4">
        <v>314636.32</v>
      </c>
      <c r="I189" s="3"/>
      <c r="J189" s="3"/>
      <c r="K189" s="3"/>
      <c r="L189" s="3"/>
      <c r="M189" s="3"/>
    </row>
    <row r="190" spans="1:13" x14ac:dyDescent="0.3">
      <c r="A190" s="3" t="s">
        <v>22</v>
      </c>
      <c r="B190" s="4">
        <v>1125.31</v>
      </c>
      <c r="C190" s="4">
        <v>0.35</v>
      </c>
      <c r="D190" s="4">
        <f t="shared" si="4"/>
        <v>0</v>
      </c>
      <c r="E190" s="4">
        <v>0</v>
      </c>
      <c r="F190" s="4">
        <v>0.15</v>
      </c>
      <c r="G190" s="4">
        <f t="shared" si="5"/>
        <v>0</v>
      </c>
      <c r="H190" s="4">
        <v>0</v>
      </c>
      <c r="I190" s="3"/>
      <c r="J190" s="3"/>
      <c r="K190" s="3"/>
      <c r="L190" s="3"/>
      <c r="M190" s="3"/>
    </row>
    <row r="191" spans="1:13" x14ac:dyDescent="0.3">
      <c r="A191" s="3" t="s">
        <v>9</v>
      </c>
      <c r="B191" s="4">
        <v>81350.16</v>
      </c>
      <c r="C191" s="4">
        <v>0.05</v>
      </c>
      <c r="D191" s="4">
        <f t="shared" si="4"/>
        <v>0</v>
      </c>
      <c r="E191" s="4">
        <v>0</v>
      </c>
      <c r="F191" s="4">
        <v>0.15</v>
      </c>
      <c r="G191" s="4">
        <f t="shared" si="5"/>
        <v>0</v>
      </c>
      <c r="H191" s="4">
        <v>0</v>
      </c>
      <c r="I191" s="3"/>
      <c r="J191" s="3"/>
      <c r="K191" s="3"/>
      <c r="L191" s="3"/>
      <c r="M191" s="3"/>
    </row>
    <row r="192" spans="1:13" x14ac:dyDescent="0.3">
      <c r="A192" s="3" t="s">
        <v>14</v>
      </c>
      <c r="B192" s="4">
        <v>28964.12</v>
      </c>
      <c r="C192" s="4">
        <v>0.2</v>
      </c>
      <c r="D192" s="4">
        <f t="shared" si="4"/>
        <v>0</v>
      </c>
      <c r="E192" s="4">
        <v>0</v>
      </c>
      <c r="F192" s="4">
        <v>0.15</v>
      </c>
      <c r="G192" s="4">
        <f t="shared" si="5"/>
        <v>0</v>
      </c>
      <c r="H192" s="4">
        <v>0</v>
      </c>
      <c r="I192" s="3"/>
      <c r="J192" s="3"/>
      <c r="K192" s="3"/>
      <c r="L192" s="3"/>
      <c r="M192" s="3"/>
    </row>
    <row r="193" spans="1:13" x14ac:dyDescent="0.3">
      <c r="A193" s="3" t="s">
        <v>19</v>
      </c>
      <c r="B193" s="4">
        <v>5164455.0999999996</v>
      </c>
      <c r="C193" s="4">
        <v>0.2</v>
      </c>
      <c r="D193" s="4">
        <f t="shared" si="4"/>
        <v>0</v>
      </c>
      <c r="E193" s="4">
        <v>0</v>
      </c>
      <c r="F193" s="4">
        <v>0.15</v>
      </c>
      <c r="G193" s="4">
        <f t="shared" si="5"/>
        <v>0</v>
      </c>
      <c r="H193" s="4">
        <v>0</v>
      </c>
      <c r="I193" s="3"/>
      <c r="J193" s="3"/>
      <c r="K193" s="3"/>
      <c r="L193" s="3"/>
      <c r="M193" s="3"/>
    </row>
    <row r="194" spans="1:13" x14ac:dyDescent="0.3">
      <c r="A194" s="3" t="s">
        <v>12</v>
      </c>
      <c r="B194" s="4">
        <v>53025.43</v>
      </c>
      <c r="C194" s="4">
        <v>0.3</v>
      </c>
      <c r="D194" s="4">
        <f t="shared" ref="D194:D257" si="6">E194/B194</f>
        <v>0</v>
      </c>
      <c r="E194" s="4">
        <v>0</v>
      </c>
      <c r="F194" s="4">
        <v>0.15</v>
      </c>
      <c r="G194" s="4">
        <f t="shared" si="5"/>
        <v>0</v>
      </c>
      <c r="H194" s="4">
        <v>0</v>
      </c>
      <c r="I194" s="3"/>
      <c r="J194" s="3"/>
      <c r="K194" s="3"/>
      <c r="L194" s="3"/>
      <c r="M194" s="3"/>
    </row>
    <row r="195" spans="1:13" x14ac:dyDescent="0.3">
      <c r="A195" s="3" t="s">
        <v>9</v>
      </c>
      <c r="B195" s="4">
        <v>761454.2</v>
      </c>
      <c r="C195" s="4">
        <v>0.05</v>
      </c>
      <c r="D195" s="4">
        <f t="shared" si="6"/>
        <v>0.05</v>
      </c>
      <c r="E195" s="4">
        <v>38072.71</v>
      </c>
      <c r="F195" s="4">
        <v>0.15</v>
      </c>
      <c r="G195" s="4">
        <f t="shared" si="5"/>
        <v>0.15000000437758876</v>
      </c>
      <c r="H195" s="4">
        <v>119929.04</v>
      </c>
      <c r="I195" s="3"/>
      <c r="J195" s="3"/>
      <c r="K195" s="3"/>
      <c r="L195" s="3"/>
      <c r="M195" s="3"/>
    </row>
    <row r="196" spans="1:13" x14ac:dyDescent="0.3">
      <c r="A196" s="3" t="s">
        <v>14</v>
      </c>
      <c r="B196" s="4">
        <v>37405.94</v>
      </c>
      <c r="C196" s="4">
        <v>0.2</v>
      </c>
      <c r="D196" s="4">
        <f t="shared" si="6"/>
        <v>0.20000005346744393</v>
      </c>
      <c r="E196" s="4">
        <v>7481.19</v>
      </c>
      <c r="F196" s="4">
        <v>0.15</v>
      </c>
      <c r="G196" s="4">
        <f t="shared" ref="G196:G259" si="7">H196/SUM(B196,E196)</f>
        <v>0.14999999999999997</v>
      </c>
      <c r="H196" s="4">
        <v>6733.0694999999996</v>
      </c>
      <c r="I196" s="3"/>
      <c r="J196" s="3"/>
      <c r="K196" s="3"/>
      <c r="L196" s="3"/>
      <c r="M196" s="3"/>
    </row>
    <row r="197" spans="1:13" x14ac:dyDescent="0.3">
      <c r="A197" s="3" t="s">
        <v>9</v>
      </c>
      <c r="B197" s="4">
        <v>121419.65</v>
      </c>
      <c r="C197" s="4">
        <v>0.2</v>
      </c>
      <c r="D197" s="4">
        <f t="shared" si="6"/>
        <v>0.2</v>
      </c>
      <c r="E197" s="4">
        <v>24283.93</v>
      </c>
      <c r="F197" s="4">
        <v>0.15</v>
      </c>
      <c r="G197" s="4">
        <f t="shared" si="7"/>
        <v>0.15000000000000002</v>
      </c>
      <c r="H197" s="4">
        <v>21855.537</v>
      </c>
      <c r="I197" s="3"/>
      <c r="J197" s="3"/>
      <c r="K197" s="3"/>
      <c r="L197" s="3"/>
      <c r="M197" s="3"/>
    </row>
    <row r="198" spans="1:13" x14ac:dyDescent="0.3">
      <c r="A198" s="3" t="s">
        <v>14</v>
      </c>
      <c r="B198" s="4">
        <v>391910.95</v>
      </c>
      <c r="C198" s="4">
        <v>0.2</v>
      </c>
      <c r="D198" s="4">
        <f t="shared" si="6"/>
        <v>0.2</v>
      </c>
      <c r="E198" s="4">
        <v>78382.19</v>
      </c>
      <c r="F198" s="4">
        <v>0.15</v>
      </c>
      <c r="G198" s="4">
        <f t="shared" si="7"/>
        <v>0.15</v>
      </c>
      <c r="H198" s="4">
        <v>70543.971000000005</v>
      </c>
      <c r="I198" s="3"/>
      <c r="J198" s="3"/>
      <c r="K198" s="3"/>
      <c r="L198" s="3"/>
      <c r="M198" s="3"/>
    </row>
    <row r="199" spans="1:13" x14ac:dyDescent="0.3">
      <c r="A199" s="3" t="s">
        <v>14</v>
      </c>
      <c r="B199" s="4">
        <v>119.38</v>
      </c>
      <c r="C199" s="4">
        <v>0.2</v>
      </c>
      <c r="D199" s="4">
        <f t="shared" si="6"/>
        <v>0.20003350644999163</v>
      </c>
      <c r="E199" s="4">
        <v>23.88</v>
      </c>
      <c r="F199" s="4">
        <v>0.15</v>
      </c>
      <c r="G199" s="4">
        <f t="shared" si="7"/>
        <v>0.15000000000000002</v>
      </c>
      <c r="H199" s="4">
        <v>21.489000000000001</v>
      </c>
      <c r="I199" s="3"/>
      <c r="J199" s="3"/>
      <c r="K199" s="3"/>
      <c r="L199" s="3"/>
      <c r="M199" s="3"/>
    </row>
    <row r="200" spans="1:13" x14ac:dyDescent="0.3">
      <c r="A200" s="3" t="s">
        <v>21</v>
      </c>
      <c r="B200" s="4">
        <v>2732098.4</v>
      </c>
      <c r="C200" s="4">
        <v>0.05</v>
      </c>
      <c r="D200" s="4">
        <f t="shared" si="6"/>
        <v>5.000000000000001E-2</v>
      </c>
      <c r="E200" s="4">
        <v>136604.92000000001</v>
      </c>
      <c r="F200" s="4">
        <v>0</v>
      </c>
      <c r="G200" s="4">
        <f t="shared" si="7"/>
        <v>0</v>
      </c>
      <c r="H200" s="4">
        <v>0</v>
      </c>
      <c r="I200" s="3"/>
      <c r="J200" s="3"/>
      <c r="K200" s="3"/>
      <c r="L200" s="3"/>
      <c r="M200" s="3"/>
    </row>
    <row r="201" spans="1:13" x14ac:dyDescent="0.3">
      <c r="A201" s="3" t="s">
        <v>9</v>
      </c>
      <c r="B201" s="4">
        <v>119273.14</v>
      </c>
      <c r="C201" s="4">
        <v>0.05</v>
      </c>
      <c r="D201" s="4">
        <f t="shared" si="6"/>
        <v>5.0000025152351989E-2</v>
      </c>
      <c r="E201" s="4">
        <v>5963.66</v>
      </c>
      <c r="F201" s="4">
        <v>0.15</v>
      </c>
      <c r="G201" s="4">
        <f t="shared" si="7"/>
        <v>0.15</v>
      </c>
      <c r="H201" s="4">
        <v>18785.52</v>
      </c>
      <c r="I201" s="3"/>
      <c r="J201" s="3"/>
      <c r="K201" s="3"/>
      <c r="L201" s="3"/>
      <c r="M201" s="3"/>
    </row>
    <row r="202" spans="1:13" x14ac:dyDescent="0.3">
      <c r="A202" s="3" t="s">
        <v>19</v>
      </c>
      <c r="B202" s="4">
        <v>4828.2700000000004</v>
      </c>
      <c r="C202" s="4">
        <v>0.05</v>
      </c>
      <c r="D202" s="4">
        <f t="shared" si="6"/>
        <v>4.9999275102676523E-2</v>
      </c>
      <c r="E202" s="4">
        <v>241.41</v>
      </c>
      <c r="F202" s="4">
        <v>0.15</v>
      </c>
      <c r="G202" s="4">
        <f t="shared" si="7"/>
        <v>0.15</v>
      </c>
      <c r="H202" s="4">
        <v>760.452</v>
      </c>
      <c r="I202" s="3"/>
      <c r="J202" s="3"/>
      <c r="K202" s="3"/>
      <c r="L202" s="3"/>
      <c r="M202" s="3"/>
    </row>
    <row r="203" spans="1:13" x14ac:dyDescent="0.3">
      <c r="A203" s="3" t="s">
        <v>16</v>
      </c>
      <c r="B203" s="4">
        <v>21921.24</v>
      </c>
      <c r="C203" s="4">
        <v>0.35</v>
      </c>
      <c r="D203" s="4">
        <f t="shared" si="6"/>
        <v>0</v>
      </c>
      <c r="E203" s="4">
        <v>0</v>
      </c>
      <c r="F203" s="4">
        <v>0.15</v>
      </c>
      <c r="G203" s="4">
        <f t="shared" si="7"/>
        <v>0</v>
      </c>
      <c r="H203" s="4">
        <v>0</v>
      </c>
      <c r="I203" s="3"/>
      <c r="J203" s="3"/>
      <c r="K203" s="3"/>
      <c r="L203" s="3"/>
      <c r="M203" s="3"/>
    </row>
    <row r="204" spans="1:13" x14ac:dyDescent="0.3">
      <c r="A204" s="3" t="s">
        <v>12</v>
      </c>
      <c r="B204" s="4">
        <v>13752753</v>
      </c>
      <c r="C204" s="4">
        <v>0.35</v>
      </c>
      <c r="D204" s="4">
        <f t="shared" si="6"/>
        <v>0</v>
      </c>
      <c r="E204" s="4">
        <v>0</v>
      </c>
      <c r="F204" s="4">
        <v>0.15</v>
      </c>
      <c r="G204" s="4">
        <f t="shared" si="7"/>
        <v>0</v>
      </c>
      <c r="H204" s="4">
        <v>0</v>
      </c>
      <c r="I204" s="3"/>
      <c r="J204" s="3"/>
      <c r="K204" s="3"/>
      <c r="L204" s="3"/>
      <c r="M204" s="3"/>
    </row>
    <row r="205" spans="1:13" x14ac:dyDescent="0.3">
      <c r="A205" s="3" t="s">
        <v>19</v>
      </c>
      <c r="B205" s="4">
        <v>6863.05</v>
      </c>
      <c r="C205" s="4">
        <v>0</v>
      </c>
      <c r="D205" s="4">
        <f t="shared" si="6"/>
        <v>0</v>
      </c>
      <c r="E205" s="4">
        <v>0</v>
      </c>
      <c r="F205" s="4">
        <v>0.15</v>
      </c>
      <c r="G205" s="4">
        <f t="shared" si="7"/>
        <v>0</v>
      </c>
      <c r="H205" s="4">
        <v>0</v>
      </c>
      <c r="I205" s="3"/>
      <c r="J205" s="3"/>
      <c r="K205" s="3"/>
      <c r="L205" s="3"/>
      <c r="M205" s="3"/>
    </row>
    <row r="206" spans="1:13" x14ac:dyDescent="0.3">
      <c r="A206" s="3" t="s">
        <v>19</v>
      </c>
      <c r="B206" s="4">
        <v>102271.12</v>
      </c>
      <c r="C206" s="4">
        <v>0.3</v>
      </c>
      <c r="D206" s="4">
        <f t="shared" si="6"/>
        <v>0.30000003911172579</v>
      </c>
      <c r="E206" s="4">
        <v>30681.34</v>
      </c>
      <c r="F206" s="4">
        <v>0.15</v>
      </c>
      <c r="G206" s="4">
        <f t="shared" si="7"/>
        <v>0.15</v>
      </c>
      <c r="H206" s="4">
        <v>19942.868999999999</v>
      </c>
      <c r="I206" s="3"/>
      <c r="J206" s="3"/>
      <c r="K206" s="3"/>
      <c r="L206" s="3"/>
      <c r="M206" s="3"/>
    </row>
    <row r="207" spans="1:13" x14ac:dyDescent="0.3">
      <c r="A207" s="3" t="s">
        <v>12</v>
      </c>
      <c r="B207" s="4">
        <v>21468.46</v>
      </c>
      <c r="C207" s="4">
        <v>0.3</v>
      </c>
      <c r="D207" s="4">
        <f t="shared" si="6"/>
        <v>0</v>
      </c>
      <c r="E207" s="4">
        <v>0</v>
      </c>
      <c r="F207" s="4">
        <v>0.15</v>
      </c>
      <c r="G207" s="4">
        <f t="shared" si="7"/>
        <v>0</v>
      </c>
      <c r="H207" s="4">
        <v>0</v>
      </c>
      <c r="I207" s="3"/>
      <c r="J207" s="3"/>
      <c r="K207" s="3"/>
      <c r="L207" s="3"/>
      <c r="M207" s="3"/>
    </row>
    <row r="208" spans="1:13" x14ac:dyDescent="0.3">
      <c r="A208" s="3" t="s">
        <v>12</v>
      </c>
      <c r="B208" s="4">
        <v>50571.06</v>
      </c>
      <c r="C208" s="4">
        <v>0.3</v>
      </c>
      <c r="D208" s="4">
        <f t="shared" si="6"/>
        <v>0.30000003954831084</v>
      </c>
      <c r="E208" s="4">
        <v>15171.32</v>
      </c>
      <c r="F208" s="4">
        <v>0.15</v>
      </c>
      <c r="G208" s="4">
        <f t="shared" si="7"/>
        <v>0.15</v>
      </c>
      <c r="H208" s="4">
        <v>9861.357</v>
      </c>
      <c r="I208" s="3"/>
      <c r="J208" s="3"/>
      <c r="K208" s="3"/>
      <c r="L208" s="3"/>
      <c r="M208" s="3"/>
    </row>
    <row r="209" spans="1:13" x14ac:dyDescent="0.3">
      <c r="A209" s="3" t="s">
        <v>15</v>
      </c>
      <c r="B209" s="4">
        <v>123210.2</v>
      </c>
      <c r="C209" s="4">
        <v>0.05</v>
      </c>
      <c r="D209" s="4">
        <f t="shared" si="6"/>
        <v>0.05</v>
      </c>
      <c r="E209" s="4">
        <v>6160.51</v>
      </c>
      <c r="F209" s="4">
        <v>0.15</v>
      </c>
      <c r="G209" s="4">
        <f t="shared" si="7"/>
        <v>0.14999999613513756</v>
      </c>
      <c r="H209" s="4">
        <v>19405.606</v>
      </c>
      <c r="I209" s="3"/>
      <c r="J209" s="3"/>
      <c r="K209" s="3"/>
      <c r="L209" s="3"/>
      <c r="M209" s="3"/>
    </row>
    <row r="210" spans="1:13" x14ac:dyDescent="0.3">
      <c r="A210" s="3" t="s">
        <v>19</v>
      </c>
      <c r="B210" s="4">
        <v>150273.14000000001</v>
      </c>
      <c r="C210" s="4">
        <v>0.2</v>
      </c>
      <c r="D210" s="4">
        <f t="shared" si="6"/>
        <v>0</v>
      </c>
      <c r="E210" s="4">
        <v>0</v>
      </c>
      <c r="F210" s="4">
        <v>0.15</v>
      </c>
      <c r="G210" s="4">
        <f t="shared" si="7"/>
        <v>0</v>
      </c>
      <c r="H210" s="4">
        <v>0</v>
      </c>
      <c r="I210" s="3"/>
      <c r="J210" s="3"/>
      <c r="K210" s="3"/>
      <c r="L210" s="3"/>
      <c r="M210" s="3"/>
    </row>
    <row r="211" spans="1:13" x14ac:dyDescent="0.3">
      <c r="A211" s="3" t="s">
        <v>12</v>
      </c>
      <c r="B211" s="4">
        <v>10937.41</v>
      </c>
      <c r="C211" s="4">
        <v>0.2</v>
      </c>
      <c r="D211" s="4">
        <f t="shared" si="6"/>
        <v>0.19999981714135248</v>
      </c>
      <c r="E211" s="4">
        <v>2187.48</v>
      </c>
      <c r="F211" s="4">
        <v>0.15</v>
      </c>
      <c r="G211" s="4">
        <f t="shared" si="7"/>
        <v>0.15000000000000002</v>
      </c>
      <c r="H211" s="4">
        <v>1968.7335</v>
      </c>
      <c r="I211" s="3"/>
      <c r="J211" s="3"/>
      <c r="K211" s="3"/>
      <c r="L211" s="3"/>
      <c r="M211" s="3"/>
    </row>
    <row r="212" spans="1:13" x14ac:dyDescent="0.3">
      <c r="A212" s="3" t="s">
        <v>9</v>
      </c>
      <c r="B212" s="4">
        <v>1166668.5</v>
      </c>
      <c r="C212" s="4">
        <v>0.05</v>
      </c>
      <c r="D212" s="4">
        <f t="shared" si="6"/>
        <v>4.999999571429245E-2</v>
      </c>
      <c r="E212" s="4">
        <v>58333.42</v>
      </c>
      <c r="F212" s="4">
        <v>0.15</v>
      </c>
      <c r="G212" s="4">
        <f t="shared" si="7"/>
        <v>0.14999999346939799</v>
      </c>
      <c r="H212" s="4">
        <v>183750.28</v>
      </c>
      <c r="I212" s="3"/>
      <c r="J212" s="3"/>
      <c r="K212" s="3"/>
      <c r="L212" s="3"/>
      <c r="M212" s="3"/>
    </row>
    <row r="213" spans="1:13" x14ac:dyDescent="0.3">
      <c r="A213" s="3" t="s">
        <v>8</v>
      </c>
      <c r="B213" s="4">
        <v>186097.21</v>
      </c>
      <c r="C213" s="4">
        <v>0.3</v>
      </c>
      <c r="D213" s="4">
        <f t="shared" si="6"/>
        <v>0.29999998387939297</v>
      </c>
      <c r="E213" s="4">
        <v>55829.16</v>
      </c>
      <c r="F213" s="4">
        <v>0.15</v>
      </c>
      <c r="G213" s="4">
        <f t="shared" si="7"/>
        <v>0.1499999979332555</v>
      </c>
      <c r="H213" s="4">
        <v>36288.955000000002</v>
      </c>
      <c r="I213" s="3"/>
      <c r="J213" s="3"/>
      <c r="K213" s="3"/>
      <c r="L213" s="3"/>
      <c r="M213" s="3"/>
    </row>
    <row r="214" spans="1:13" x14ac:dyDescent="0.3">
      <c r="A214" s="3" t="s">
        <v>19</v>
      </c>
      <c r="B214" s="4">
        <v>10160594</v>
      </c>
      <c r="C214" s="4">
        <v>0.1</v>
      </c>
      <c r="D214" s="4">
        <f t="shared" si="6"/>
        <v>9.9999990158055718E-2</v>
      </c>
      <c r="E214" s="4">
        <v>1016059.3</v>
      </c>
      <c r="F214" s="4">
        <v>0.15</v>
      </c>
      <c r="G214" s="4">
        <f t="shared" si="7"/>
        <v>0.14999999150013893</v>
      </c>
      <c r="H214" s="4">
        <v>1676497.9</v>
      </c>
      <c r="I214" s="3"/>
      <c r="J214" s="3"/>
      <c r="K214" s="3"/>
      <c r="L214" s="3"/>
      <c r="M214" s="3"/>
    </row>
    <row r="215" spans="1:13" x14ac:dyDescent="0.3">
      <c r="A215" s="3" t="s">
        <v>9</v>
      </c>
      <c r="B215" s="4">
        <v>4149927.4</v>
      </c>
      <c r="C215" s="4">
        <v>0.1</v>
      </c>
      <c r="D215" s="4">
        <f t="shared" si="6"/>
        <v>0.1</v>
      </c>
      <c r="E215" s="4">
        <v>414992.74</v>
      </c>
      <c r="F215" s="4">
        <v>0.15</v>
      </c>
      <c r="G215" s="4">
        <f t="shared" si="7"/>
        <v>0.14999999978093814</v>
      </c>
      <c r="H215" s="4">
        <v>684738.02</v>
      </c>
      <c r="I215" s="3"/>
      <c r="J215" s="3"/>
      <c r="K215" s="3"/>
      <c r="L215" s="3"/>
      <c r="M215" s="3"/>
    </row>
    <row r="216" spans="1:13" x14ac:dyDescent="0.3">
      <c r="A216" s="3" t="s">
        <v>9</v>
      </c>
      <c r="B216" s="4">
        <v>167227.35999999999</v>
      </c>
      <c r="C216" s="4">
        <v>0.2</v>
      </c>
      <c r="D216" s="4">
        <f t="shared" si="6"/>
        <v>0.19999998804023458</v>
      </c>
      <c r="E216" s="4">
        <v>33445.47</v>
      </c>
      <c r="F216" s="4">
        <v>0.15</v>
      </c>
      <c r="G216" s="4">
        <f t="shared" si="7"/>
        <v>0.15000000249161782</v>
      </c>
      <c r="H216" s="4">
        <v>30100.924999999999</v>
      </c>
      <c r="I216" s="3"/>
      <c r="J216" s="3"/>
      <c r="K216" s="3"/>
      <c r="L216" s="3"/>
      <c r="M216" s="3"/>
    </row>
    <row r="217" spans="1:13" x14ac:dyDescent="0.3">
      <c r="A217" s="3" t="s">
        <v>22</v>
      </c>
      <c r="B217" s="4">
        <v>60682.09</v>
      </c>
      <c r="C217" s="4">
        <v>0.35</v>
      </c>
      <c r="D217" s="4">
        <f t="shared" si="6"/>
        <v>0</v>
      </c>
      <c r="E217" s="4">
        <v>0</v>
      </c>
      <c r="F217" s="4">
        <v>0.15</v>
      </c>
      <c r="G217" s="4">
        <f t="shared" si="7"/>
        <v>0</v>
      </c>
      <c r="H217" s="4">
        <v>0</v>
      </c>
      <c r="I217" s="3"/>
      <c r="J217" s="3"/>
      <c r="K217" s="3"/>
      <c r="L217" s="3"/>
      <c r="M217" s="3"/>
    </row>
    <row r="218" spans="1:13" x14ac:dyDescent="0.3">
      <c r="A218" s="3" t="s">
        <v>14</v>
      </c>
      <c r="B218" s="4">
        <v>112531.74</v>
      </c>
      <c r="C218" s="4">
        <v>0.2</v>
      </c>
      <c r="D218" s="4">
        <f t="shared" si="6"/>
        <v>0.20000001777276347</v>
      </c>
      <c r="E218" s="4">
        <v>22506.35</v>
      </c>
      <c r="F218" s="4">
        <v>0.15</v>
      </c>
      <c r="G218" s="4">
        <f t="shared" si="7"/>
        <v>0.14999999629734101</v>
      </c>
      <c r="H218" s="4">
        <v>20255.713</v>
      </c>
      <c r="I218" s="3"/>
      <c r="J218" s="3"/>
      <c r="K218" s="3"/>
      <c r="L218" s="3"/>
      <c r="M218" s="3"/>
    </row>
    <row r="219" spans="1:13" x14ac:dyDescent="0.3">
      <c r="A219" s="3" t="s">
        <v>19</v>
      </c>
      <c r="B219" s="4">
        <v>72139.789999999994</v>
      </c>
      <c r="C219" s="4">
        <v>0.2</v>
      </c>
      <c r="D219" s="4">
        <f t="shared" si="6"/>
        <v>0.20000002772395095</v>
      </c>
      <c r="E219" s="4">
        <v>14427.96</v>
      </c>
      <c r="F219" s="4">
        <v>0.15</v>
      </c>
      <c r="G219" s="4">
        <f t="shared" si="7"/>
        <v>0.15000000577582298</v>
      </c>
      <c r="H219" s="4">
        <v>12985.163</v>
      </c>
      <c r="I219" s="3"/>
      <c r="J219" s="3"/>
      <c r="K219" s="3"/>
      <c r="L219" s="3"/>
      <c r="M219" s="3"/>
    </row>
    <row r="220" spans="1:13" x14ac:dyDescent="0.3">
      <c r="A220" s="3" t="s">
        <v>16</v>
      </c>
      <c r="B220" s="4">
        <v>2129.8200000000002</v>
      </c>
      <c r="C220" s="4">
        <v>0.35</v>
      </c>
      <c r="D220" s="4">
        <f t="shared" si="6"/>
        <v>0</v>
      </c>
      <c r="E220" s="4">
        <v>0</v>
      </c>
      <c r="F220" s="4">
        <v>0.15</v>
      </c>
      <c r="G220" s="4">
        <f t="shared" si="7"/>
        <v>0</v>
      </c>
      <c r="H220" s="4">
        <v>0</v>
      </c>
      <c r="I220" s="3"/>
      <c r="J220" s="3"/>
      <c r="K220" s="3"/>
      <c r="L220" s="3"/>
      <c r="M220" s="3"/>
    </row>
    <row r="221" spans="1:13" x14ac:dyDescent="0.3">
      <c r="A221" s="3" t="s">
        <v>18</v>
      </c>
      <c r="B221" s="4">
        <v>586410.39</v>
      </c>
      <c r="C221" s="4">
        <v>0.3</v>
      </c>
      <c r="D221" s="4">
        <f t="shared" si="6"/>
        <v>0</v>
      </c>
      <c r="E221" s="4">
        <v>0</v>
      </c>
      <c r="F221" s="4">
        <v>0.5</v>
      </c>
      <c r="G221" s="4">
        <f t="shared" si="7"/>
        <v>0</v>
      </c>
      <c r="H221" s="4">
        <v>0</v>
      </c>
      <c r="I221" s="3"/>
      <c r="J221" s="3"/>
      <c r="K221" s="3"/>
      <c r="L221" s="3"/>
      <c r="M221" s="3"/>
    </row>
    <row r="222" spans="1:13" x14ac:dyDescent="0.3">
      <c r="A222" s="3" t="s">
        <v>15</v>
      </c>
      <c r="B222" s="4">
        <v>118801.97</v>
      </c>
      <c r="C222" s="4">
        <v>0.1</v>
      </c>
      <c r="D222" s="4">
        <f t="shared" si="6"/>
        <v>0</v>
      </c>
      <c r="E222" s="4">
        <v>0</v>
      </c>
      <c r="F222" s="4">
        <v>0.15</v>
      </c>
      <c r="G222" s="4">
        <f t="shared" si="7"/>
        <v>0</v>
      </c>
      <c r="H222" s="4">
        <v>0</v>
      </c>
      <c r="I222" s="3"/>
      <c r="J222" s="3"/>
      <c r="K222" s="3"/>
      <c r="L222" s="3"/>
      <c r="M222" s="3"/>
    </row>
    <row r="223" spans="1:13" x14ac:dyDescent="0.3">
      <c r="A223" s="3" t="s">
        <v>15</v>
      </c>
      <c r="B223" s="4">
        <v>14363.64</v>
      </c>
      <c r="C223" s="4">
        <v>0.2</v>
      </c>
      <c r="D223" s="4">
        <f t="shared" si="6"/>
        <v>0.20000013924047108</v>
      </c>
      <c r="E223" s="4">
        <v>2872.73</v>
      </c>
      <c r="F223" s="4">
        <v>0.15</v>
      </c>
      <c r="G223" s="4">
        <f t="shared" si="7"/>
        <v>0.15000000000000002</v>
      </c>
      <c r="H223" s="4">
        <v>2585.4555</v>
      </c>
      <c r="I223" s="3"/>
      <c r="J223" s="3"/>
      <c r="K223" s="3"/>
      <c r="L223" s="3"/>
      <c r="M223" s="3"/>
    </row>
    <row r="224" spans="1:13" x14ac:dyDescent="0.3">
      <c r="A224" s="3" t="s">
        <v>14</v>
      </c>
      <c r="B224" s="4">
        <v>12973.2</v>
      </c>
      <c r="C224" s="4">
        <v>0.2</v>
      </c>
      <c r="D224" s="4">
        <f t="shared" si="6"/>
        <v>0.19999999999999998</v>
      </c>
      <c r="E224" s="4">
        <v>2594.64</v>
      </c>
      <c r="F224" s="4">
        <v>0.15</v>
      </c>
      <c r="G224" s="4">
        <f t="shared" si="7"/>
        <v>0.15</v>
      </c>
      <c r="H224" s="4">
        <v>2335.1759999999999</v>
      </c>
      <c r="I224" s="3"/>
      <c r="J224" s="3"/>
      <c r="K224" s="3"/>
      <c r="L224" s="3"/>
      <c r="M224" s="3"/>
    </row>
    <row r="225" spans="1:13" x14ac:dyDescent="0.3">
      <c r="A225" s="3" t="s">
        <v>19</v>
      </c>
      <c r="B225" s="4">
        <v>1409195.6</v>
      </c>
      <c r="C225" s="4">
        <v>0.05</v>
      </c>
      <c r="D225" s="4">
        <f t="shared" si="6"/>
        <v>0</v>
      </c>
      <c r="E225" s="4">
        <v>0</v>
      </c>
      <c r="F225" s="4">
        <v>0.15</v>
      </c>
      <c r="G225" s="4">
        <f t="shared" si="7"/>
        <v>0</v>
      </c>
      <c r="H225" s="4">
        <v>0</v>
      </c>
      <c r="I225" s="3"/>
      <c r="J225" s="3"/>
      <c r="K225" s="3"/>
      <c r="L225" s="3"/>
      <c r="M225" s="3"/>
    </row>
    <row r="226" spans="1:13" x14ac:dyDescent="0.3">
      <c r="A226" s="3" t="s">
        <v>19</v>
      </c>
      <c r="B226" s="4">
        <v>168583.86</v>
      </c>
      <c r="C226" s="4">
        <v>0.3</v>
      </c>
      <c r="D226" s="4">
        <f t="shared" si="6"/>
        <v>0.30000001186353192</v>
      </c>
      <c r="E226" s="4">
        <v>50575.16</v>
      </c>
      <c r="F226" s="4">
        <v>0.15</v>
      </c>
      <c r="G226" s="4">
        <f t="shared" si="7"/>
        <v>0.15000000000000002</v>
      </c>
      <c r="H226" s="4">
        <v>32873.853000000003</v>
      </c>
      <c r="I226" s="3"/>
      <c r="J226" s="3"/>
      <c r="K226" s="3"/>
      <c r="L226" s="3"/>
      <c r="M226" s="3"/>
    </row>
    <row r="227" spans="1:13" x14ac:dyDescent="0.3">
      <c r="A227" s="3" t="s">
        <v>14</v>
      </c>
      <c r="B227" s="4">
        <v>610.98</v>
      </c>
      <c r="C227" s="4">
        <v>0.2</v>
      </c>
      <c r="D227" s="4">
        <f t="shared" si="6"/>
        <v>0.20000654685914432</v>
      </c>
      <c r="E227" s="4">
        <v>122.2</v>
      </c>
      <c r="F227" s="4">
        <v>0.15</v>
      </c>
      <c r="G227" s="4">
        <f t="shared" si="7"/>
        <v>0.15</v>
      </c>
      <c r="H227" s="4">
        <v>109.977</v>
      </c>
      <c r="I227" s="3"/>
      <c r="J227" s="3"/>
      <c r="K227" s="3"/>
      <c r="L227" s="3"/>
      <c r="M227" s="3"/>
    </row>
    <row r="228" spans="1:13" x14ac:dyDescent="0.3">
      <c r="A228" s="3" t="s">
        <v>22</v>
      </c>
      <c r="B228" s="4">
        <v>10302.17</v>
      </c>
      <c r="C228" s="4">
        <v>0.2</v>
      </c>
      <c r="D228" s="4">
        <f t="shared" si="6"/>
        <v>0</v>
      </c>
      <c r="E228" s="4">
        <v>0</v>
      </c>
      <c r="F228" s="4">
        <v>0.15</v>
      </c>
      <c r="G228" s="4">
        <f t="shared" si="7"/>
        <v>0</v>
      </c>
      <c r="H228" s="4">
        <v>0</v>
      </c>
      <c r="I228" s="3"/>
      <c r="J228" s="3"/>
      <c r="K228" s="3"/>
      <c r="L228" s="3"/>
      <c r="M228" s="3"/>
    </row>
    <row r="229" spans="1:13" x14ac:dyDescent="0.3">
      <c r="A229" s="3" t="s">
        <v>16</v>
      </c>
      <c r="B229" s="4">
        <v>2239824.6</v>
      </c>
      <c r="C229" s="4">
        <v>0.3</v>
      </c>
      <c r="D229" s="4">
        <f t="shared" si="6"/>
        <v>0.29999999553536466</v>
      </c>
      <c r="E229" s="4">
        <v>671947.37</v>
      </c>
      <c r="F229" s="4">
        <v>0.15</v>
      </c>
      <c r="G229" s="4">
        <f t="shared" si="7"/>
        <v>0.14999999811111581</v>
      </c>
      <c r="H229" s="4">
        <v>436765.79</v>
      </c>
      <c r="I229" s="3"/>
      <c r="J229" s="3"/>
      <c r="K229" s="3"/>
      <c r="L229" s="3"/>
      <c r="M229" s="3"/>
    </row>
    <row r="230" spans="1:13" x14ac:dyDescent="0.3">
      <c r="A230" s="3" t="s">
        <v>12</v>
      </c>
      <c r="B230" s="4">
        <v>848868.41</v>
      </c>
      <c r="C230" s="4">
        <v>0.1</v>
      </c>
      <c r="D230" s="4">
        <f t="shared" si="6"/>
        <v>9.9999998821961103E-2</v>
      </c>
      <c r="E230" s="4">
        <v>84886.84</v>
      </c>
      <c r="F230" s="4">
        <v>0.15</v>
      </c>
      <c r="G230" s="4">
        <f t="shared" si="7"/>
        <v>0.15000000267736113</v>
      </c>
      <c r="H230" s="4">
        <v>140063.29</v>
      </c>
      <c r="I230" s="3"/>
      <c r="J230" s="3"/>
      <c r="K230" s="3"/>
      <c r="L230" s="3"/>
      <c r="M230" s="3"/>
    </row>
    <row r="231" spans="1:13" x14ac:dyDescent="0.3">
      <c r="A231" s="3" t="s">
        <v>13</v>
      </c>
      <c r="B231" s="4">
        <v>27089.85</v>
      </c>
      <c r="C231" s="4">
        <v>0.35</v>
      </c>
      <c r="D231" s="4">
        <f t="shared" si="6"/>
        <v>0.35000009228548706</v>
      </c>
      <c r="E231" s="4">
        <v>9481.4500000000007</v>
      </c>
      <c r="F231" s="4">
        <v>0.15</v>
      </c>
      <c r="G231" s="4">
        <f t="shared" si="7"/>
        <v>0.14999999999999997</v>
      </c>
      <c r="H231" s="4">
        <v>5485.6949999999997</v>
      </c>
      <c r="I231" s="3"/>
      <c r="J231" s="3"/>
      <c r="K231" s="3"/>
      <c r="L231" s="3"/>
      <c r="M231" s="3"/>
    </row>
    <row r="232" spans="1:13" x14ac:dyDescent="0.3">
      <c r="A232" s="3" t="s">
        <v>19</v>
      </c>
      <c r="B232" s="4">
        <v>18542.150000000001</v>
      </c>
      <c r="C232" s="4">
        <v>0.2</v>
      </c>
      <c r="D232" s="4">
        <f t="shared" si="6"/>
        <v>0</v>
      </c>
      <c r="E232" s="4">
        <v>0</v>
      </c>
      <c r="F232" s="4">
        <v>0.15</v>
      </c>
      <c r="G232" s="4">
        <f t="shared" si="7"/>
        <v>0</v>
      </c>
      <c r="H232" s="4">
        <v>0</v>
      </c>
      <c r="I232" s="3"/>
      <c r="J232" s="3"/>
      <c r="K232" s="3"/>
      <c r="L232" s="3"/>
      <c r="M232" s="3"/>
    </row>
    <row r="233" spans="1:13" x14ac:dyDescent="0.3">
      <c r="A233" s="3" t="s">
        <v>13</v>
      </c>
      <c r="B233" s="4">
        <v>668.76</v>
      </c>
      <c r="C233" s="4">
        <v>0.2</v>
      </c>
      <c r="D233" s="4">
        <f t="shared" si="6"/>
        <v>0</v>
      </c>
      <c r="E233" s="4">
        <v>0</v>
      </c>
      <c r="F233" s="4">
        <v>0.15</v>
      </c>
      <c r="G233" s="4">
        <f t="shared" si="7"/>
        <v>0</v>
      </c>
      <c r="H233" s="4">
        <v>0</v>
      </c>
      <c r="I233" s="3"/>
      <c r="J233" s="3"/>
      <c r="K233" s="3"/>
      <c r="L233" s="3"/>
      <c r="M233" s="3"/>
    </row>
    <row r="234" spans="1:13" x14ac:dyDescent="0.3">
      <c r="A234" s="3" t="s">
        <v>19</v>
      </c>
      <c r="B234" s="4">
        <v>6824.02</v>
      </c>
      <c r="C234" s="4">
        <v>0.2</v>
      </c>
      <c r="D234" s="4">
        <f t="shared" si="6"/>
        <v>0.19999941383524666</v>
      </c>
      <c r="E234" s="4">
        <v>1364.8</v>
      </c>
      <c r="F234" s="4">
        <v>0.15</v>
      </c>
      <c r="G234" s="4">
        <f t="shared" si="7"/>
        <v>0.15</v>
      </c>
      <c r="H234" s="4">
        <v>1228.3230000000001</v>
      </c>
      <c r="I234" s="3"/>
      <c r="J234" s="3"/>
      <c r="K234" s="3"/>
      <c r="L234" s="3"/>
      <c r="M234" s="3"/>
    </row>
    <row r="235" spans="1:13" x14ac:dyDescent="0.3">
      <c r="A235" s="3" t="s">
        <v>9</v>
      </c>
      <c r="B235" s="4">
        <v>1714.95</v>
      </c>
      <c r="C235" s="4">
        <v>0.2</v>
      </c>
      <c r="D235" s="4">
        <f t="shared" si="6"/>
        <v>0.2</v>
      </c>
      <c r="E235" s="4">
        <v>342.99</v>
      </c>
      <c r="F235" s="4">
        <v>0.15</v>
      </c>
      <c r="G235" s="4">
        <f t="shared" si="7"/>
        <v>0.15</v>
      </c>
      <c r="H235" s="4">
        <v>308.69099999999997</v>
      </c>
      <c r="I235" s="3"/>
      <c r="J235" s="3"/>
      <c r="K235" s="3"/>
      <c r="L235" s="3"/>
      <c r="M235" s="3"/>
    </row>
    <row r="236" spans="1:13" x14ac:dyDescent="0.3">
      <c r="A236" s="3" t="s">
        <v>19</v>
      </c>
      <c r="B236" s="4">
        <v>5395.8</v>
      </c>
      <c r="C236" s="4">
        <v>0.1</v>
      </c>
      <c r="D236" s="4">
        <f t="shared" si="6"/>
        <v>0</v>
      </c>
      <c r="E236" s="4">
        <v>0</v>
      </c>
      <c r="F236" s="4">
        <v>0.15</v>
      </c>
      <c r="G236" s="4">
        <f t="shared" si="7"/>
        <v>0</v>
      </c>
      <c r="H236" s="4">
        <v>0</v>
      </c>
      <c r="I236" s="3"/>
      <c r="J236" s="3"/>
      <c r="K236" s="3"/>
      <c r="L236" s="3"/>
      <c r="M236" s="3"/>
    </row>
    <row r="237" spans="1:13" x14ac:dyDescent="0.3">
      <c r="A237" s="3" t="s">
        <v>16</v>
      </c>
      <c r="B237" s="4">
        <v>104453.18</v>
      </c>
      <c r="C237" s="4">
        <v>0.35</v>
      </c>
      <c r="D237" s="4">
        <f t="shared" si="6"/>
        <v>0.34999997127899796</v>
      </c>
      <c r="E237" s="4">
        <v>36558.61</v>
      </c>
      <c r="F237" s="4">
        <v>0.15</v>
      </c>
      <c r="G237" s="4">
        <f t="shared" si="7"/>
        <v>0.15000000354580281</v>
      </c>
      <c r="H237" s="4">
        <v>21151.769</v>
      </c>
      <c r="I237" s="3"/>
      <c r="J237" s="3"/>
      <c r="K237" s="3"/>
      <c r="L237" s="3"/>
      <c r="M237" s="3"/>
    </row>
    <row r="238" spans="1:13" x14ac:dyDescent="0.3">
      <c r="A238" s="3" t="s">
        <v>9</v>
      </c>
      <c r="B238" s="4">
        <v>810.78</v>
      </c>
      <c r="C238" s="4">
        <v>0.2</v>
      </c>
      <c r="D238" s="4">
        <f t="shared" si="6"/>
        <v>0.20000493352080712</v>
      </c>
      <c r="E238" s="4">
        <v>162.16</v>
      </c>
      <c r="F238" s="4">
        <v>0.15</v>
      </c>
      <c r="G238" s="4">
        <f t="shared" si="7"/>
        <v>0.15000000000000002</v>
      </c>
      <c r="H238" s="4">
        <v>145.941</v>
      </c>
      <c r="I238" s="3"/>
      <c r="J238" s="3"/>
      <c r="K238" s="3"/>
      <c r="L238" s="3"/>
      <c r="M238" s="3"/>
    </row>
    <row r="239" spans="1:13" x14ac:dyDescent="0.3">
      <c r="A239" s="3" t="s">
        <v>11</v>
      </c>
      <c r="B239" s="4">
        <v>296543.49</v>
      </c>
      <c r="C239" s="4">
        <v>0</v>
      </c>
      <c r="D239" s="4">
        <f t="shared" si="6"/>
        <v>0</v>
      </c>
      <c r="E239" s="4">
        <v>0</v>
      </c>
      <c r="F239" s="4">
        <v>0.15</v>
      </c>
      <c r="G239" s="4">
        <f t="shared" si="7"/>
        <v>0</v>
      </c>
      <c r="H239" s="4">
        <v>0</v>
      </c>
      <c r="I239" s="3"/>
      <c r="J239" s="3"/>
      <c r="K239" s="3"/>
      <c r="L239" s="3"/>
      <c r="M239" s="3"/>
    </row>
    <row r="240" spans="1:13" x14ac:dyDescent="0.3">
      <c r="A240" s="3" t="s">
        <v>9</v>
      </c>
      <c r="B240" s="4">
        <v>810785.33</v>
      </c>
      <c r="C240" s="4">
        <v>0.2</v>
      </c>
      <c r="D240" s="4">
        <f t="shared" si="6"/>
        <v>0.20000000493348841</v>
      </c>
      <c r="E240" s="4">
        <v>162157.07</v>
      </c>
      <c r="F240" s="4">
        <v>0.15</v>
      </c>
      <c r="G240" s="4">
        <f t="shared" si="7"/>
        <v>0.15</v>
      </c>
      <c r="H240" s="4">
        <v>145941.35999999999</v>
      </c>
      <c r="I240" s="3"/>
      <c r="J240" s="3"/>
      <c r="K240" s="3"/>
      <c r="L240" s="3"/>
      <c r="M240" s="3"/>
    </row>
    <row r="241" spans="1:13" x14ac:dyDescent="0.3">
      <c r="A241" s="3" t="s">
        <v>8</v>
      </c>
      <c r="B241" s="4">
        <v>4431311</v>
      </c>
      <c r="C241" s="4">
        <v>0</v>
      </c>
      <c r="D241" s="4">
        <f t="shared" si="6"/>
        <v>0</v>
      </c>
      <c r="E241" s="4">
        <v>0</v>
      </c>
      <c r="F241" s="4">
        <v>0.15</v>
      </c>
      <c r="G241" s="4">
        <f t="shared" si="7"/>
        <v>0.15</v>
      </c>
      <c r="H241" s="4">
        <v>664696.65</v>
      </c>
      <c r="I241" s="3"/>
      <c r="J241" s="3"/>
      <c r="K241" s="3"/>
      <c r="L241" s="3"/>
      <c r="M241" s="3"/>
    </row>
    <row r="242" spans="1:13" x14ac:dyDescent="0.3">
      <c r="A242" s="3" t="s">
        <v>13</v>
      </c>
      <c r="B242" s="4">
        <v>1376418.8</v>
      </c>
      <c r="C242" s="4">
        <v>0.35</v>
      </c>
      <c r="D242" s="4">
        <f t="shared" si="6"/>
        <v>0.35000004359138365</v>
      </c>
      <c r="E242" s="4">
        <v>481746.64</v>
      </c>
      <c r="F242" s="4">
        <v>0.15</v>
      </c>
      <c r="G242" s="4">
        <f t="shared" si="7"/>
        <v>0.15000000215266085</v>
      </c>
      <c r="H242" s="4">
        <v>278724.82</v>
      </c>
      <c r="I242" s="3"/>
      <c r="J242" s="3"/>
      <c r="K242" s="3"/>
      <c r="L242" s="3"/>
      <c r="M242" s="3"/>
    </row>
    <row r="243" spans="1:13" x14ac:dyDescent="0.3">
      <c r="A243" s="3" t="s">
        <v>8</v>
      </c>
      <c r="B243" s="4">
        <v>1457963</v>
      </c>
      <c r="C243" s="4">
        <v>0.3</v>
      </c>
      <c r="D243" s="4">
        <f t="shared" si="6"/>
        <v>0.29999999314111536</v>
      </c>
      <c r="E243" s="4">
        <v>437388.89</v>
      </c>
      <c r="F243" s="4">
        <v>0.15</v>
      </c>
      <c r="G243" s="4">
        <f t="shared" si="7"/>
        <v>0.14999999815337722</v>
      </c>
      <c r="H243" s="4">
        <v>284302.78000000003</v>
      </c>
      <c r="I243" s="3"/>
      <c r="J243" s="3"/>
      <c r="K243" s="3"/>
      <c r="L243" s="3"/>
      <c r="M243" s="3"/>
    </row>
    <row r="244" spans="1:13" x14ac:dyDescent="0.3">
      <c r="A244" s="3" t="s">
        <v>15</v>
      </c>
      <c r="B244" s="4">
        <v>4847670.0999999996</v>
      </c>
      <c r="C244" s="4">
        <v>0.1</v>
      </c>
      <c r="D244" s="4">
        <f t="shared" si="6"/>
        <v>0</v>
      </c>
      <c r="E244" s="4">
        <v>0</v>
      </c>
      <c r="F244" s="4">
        <v>0.15</v>
      </c>
      <c r="G244" s="4">
        <f t="shared" si="7"/>
        <v>0</v>
      </c>
      <c r="H244" s="4">
        <v>0</v>
      </c>
      <c r="I244" s="3"/>
      <c r="J244" s="3"/>
      <c r="K244" s="3"/>
      <c r="L244" s="3"/>
      <c r="M244" s="3"/>
    </row>
    <row r="245" spans="1:13" x14ac:dyDescent="0.3">
      <c r="A245" s="3" t="s">
        <v>12</v>
      </c>
      <c r="B245" s="4">
        <v>326716.49</v>
      </c>
      <c r="C245" s="4">
        <v>0.35</v>
      </c>
      <c r="D245" s="4">
        <f t="shared" si="6"/>
        <v>0</v>
      </c>
      <c r="E245" s="4">
        <v>0</v>
      </c>
      <c r="F245" s="4">
        <v>0.15</v>
      </c>
      <c r="G245" s="4">
        <f t="shared" si="7"/>
        <v>0</v>
      </c>
      <c r="H245" s="4">
        <v>0</v>
      </c>
      <c r="I245" s="3"/>
      <c r="J245" s="3"/>
      <c r="K245" s="3"/>
      <c r="L245" s="3"/>
      <c r="M245" s="3"/>
    </row>
    <row r="246" spans="1:13" x14ac:dyDescent="0.3">
      <c r="A246" s="3" t="s">
        <v>9</v>
      </c>
      <c r="B246" s="4">
        <v>481294.98</v>
      </c>
      <c r="C246" s="4">
        <v>0.1</v>
      </c>
      <c r="D246" s="4">
        <f t="shared" si="6"/>
        <v>0</v>
      </c>
      <c r="E246" s="4">
        <v>0</v>
      </c>
      <c r="F246" s="4">
        <v>0.15</v>
      </c>
      <c r="G246" s="4">
        <f t="shared" si="7"/>
        <v>0</v>
      </c>
      <c r="H246" s="4">
        <v>0</v>
      </c>
      <c r="I246" s="3"/>
      <c r="J246" s="3"/>
      <c r="K246" s="3"/>
      <c r="L246" s="3"/>
      <c r="M246" s="3"/>
    </row>
    <row r="247" spans="1:13" x14ac:dyDescent="0.3">
      <c r="A247" s="3" t="s">
        <v>19</v>
      </c>
      <c r="B247" s="4">
        <v>12852.05</v>
      </c>
      <c r="C247" s="4">
        <v>0.1</v>
      </c>
      <c r="D247" s="4">
        <f t="shared" si="6"/>
        <v>9.9999610957006865E-2</v>
      </c>
      <c r="E247" s="4">
        <v>1285.2</v>
      </c>
      <c r="F247" s="4">
        <v>0.15</v>
      </c>
      <c r="G247" s="4">
        <f t="shared" si="7"/>
        <v>0.15</v>
      </c>
      <c r="H247" s="4">
        <v>2120.5875000000001</v>
      </c>
      <c r="I247" s="3"/>
      <c r="J247" s="3"/>
      <c r="K247" s="3"/>
      <c r="L247" s="3"/>
      <c r="M247" s="3"/>
    </row>
    <row r="248" spans="1:13" x14ac:dyDescent="0.3">
      <c r="A248" s="3" t="s">
        <v>23</v>
      </c>
      <c r="B248" s="4">
        <v>43093962</v>
      </c>
      <c r="C248" s="4">
        <v>0.3</v>
      </c>
      <c r="D248" s="4">
        <f t="shared" si="6"/>
        <v>0</v>
      </c>
      <c r="E248" s="4">
        <v>0</v>
      </c>
      <c r="F248" s="4">
        <v>0.15</v>
      </c>
      <c r="G248" s="4">
        <f t="shared" si="7"/>
        <v>0</v>
      </c>
      <c r="H248" s="4">
        <v>0</v>
      </c>
      <c r="I248" s="3"/>
      <c r="J248" s="3"/>
      <c r="K248" s="3"/>
      <c r="L248" s="3"/>
      <c r="M248" s="3"/>
    </row>
    <row r="249" spans="1:13" x14ac:dyDescent="0.3">
      <c r="A249" s="3" t="s">
        <v>19</v>
      </c>
      <c r="B249" s="4">
        <v>499.94</v>
      </c>
      <c r="C249" s="4">
        <v>0.3</v>
      </c>
      <c r="D249" s="4">
        <f t="shared" si="6"/>
        <v>0.29999599951994238</v>
      </c>
      <c r="E249" s="4">
        <v>149.97999999999999</v>
      </c>
      <c r="F249" s="4">
        <v>0.15</v>
      </c>
      <c r="G249" s="4">
        <f t="shared" si="7"/>
        <v>0.15000000000000002</v>
      </c>
      <c r="H249" s="4">
        <v>97.488</v>
      </c>
      <c r="I249" s="3"/>
      <c r="J249" s="3"/>
      <c r="K249" s="3"/>
      <c r="L249" s="3"/>
      <c r="M249" s="3"/>
    </row>
    <row r="250" spans="1:13" x14ac:dyDescent="0.3">
      <c r="A250" s="3" t="s">
        <v>12</v>
      </c>
      <c r="B250" s="4">
        <v>1353361.1</v>
      </c>
      <c r="C250" s="4">
        <v>0.3</v>
      </c>
      <c r="D250" s="4">
        <f t="shared" si="6"/>
        <v>0</v>
      </c>
      <c r="E250" s="4">
        <v>0</v>
      </c>
      <c r="F250" s="4">
        <v>0.15</v>
      </c>
      <c r="G250" s="4">
        <f t="shared" si="7"/>
        <v>0</v>
      </c>
      <c r="H250" s="4">
        <v>0</v>
      </c>
      <c r="I250" s="3"/>
      <c r="J250" s="3"/>
      <c r="K250" s="3"/>
      <c r="L250" s="3"/>
      <c r="M250" s="3"/>
    </row>
    <row r="251" spans="1:13" x14ac:dyDescent="0.3">
      <c r="A251" s="3" t="s">
        <v>12</v>
      </c>
      <c r="B251" s="4">
        <v>9516522.0999999996</v>
      </c>
      <c r="C251" s="4">
        <v>0.3</v>
      </c>
      <c r="D251" s="4">
        <f t="shared" si="6"/>
        <v>0.30000005989583112</v>
      </c>
      <c r="E251" s="4">
        <v>2854957.2</v>
      </c>
      <c r="F251" s="4">
        <v>0.15</v>
      </c>
      <c r="G251" s="4">
        <f t="shared" si="7"/>
        <v>0.15000000040415537</v>
      </c>
      <c r="H251" s="4">
        <v>1855721.9</v>
      </c>
      <c r="I251" s="3"/>
      <c r="J251" s="3"/>
      <c r="K251" s="3"/>
      <c r="L251" s="3"/>
      <c r="M251" s="3"/>
    </row>
    <row r="252" spans="1:13" x14ac:dyDescent="0.3">
      <c r="A252" s="3" t="s">
        <v>9</v>
      </c>
      <c r="B252" s="4">
        <v>698.36</v>
      </c>
      <c r="C252" s="4">
        <v>0.05</v>
      </c>
      <c r="D252" s="4">
        <f t="shared" si="6"/>
        <v>5.0002863852454324E-2</v>
      </c>
      <c r="E252" s="4">
        <v>34.92</v>
      </c>
      <c r="F252" s="4">
        <v>0.15</v>
      </c>
      <c r="G252" s="4">
        <f t="shared" si="7"/>
        <v>0.15000000000000002</v>
      </c>
      <c r="H252" s="4">
        <v>109.992</v>
      </c>
      <c r="I252" s="3"/>
      <c r="J252" s="3"/>
      <c r="K252" s="3"/>
      <c r="L252" s="3"/>
      <c r="M252" s="3"/>
    </row>
    <row r="253" spans="1:13" x14ac:dyDescent="0.3">
      <c r="A253" s="3" t="s">
        <v>25</v>
      </c>
      <c r="B253" s="4">
        <v>270446.71999999997</v>
      </c>
      <c r="C253" s="4">
        <v>0</v>
      </c>
      <c r="D253" s="4">
        <f t="shared" si="6"/>
        <v>0</v>
      </c>
      <c r="E253" s="4">
        <v>0</v>
      </c>
      <c r="F253" s="4">
        <v>0.15</v>
      </c>
      <c r="G253" s="4">
        <f t="shared" si="7"/>
        <v>0</v>
      </c>
      <c r="H253" s="4">
        <v>0</v>
      </c>
      <c r="I253" s="3"/>
      <c r="J253" s="3"/>
      <c r="K253" s="3"/>
      <c r="L253" s="3"/>
      <c r="M253" s="3"/>
    </row>
    <row r="254" spans="1:13" x14ac:dyDescent="0.3">
      <c r="A254" s="3" t="s">
        <v>12</v>
      </c>
      <c r="B254" s="4">
        <v>1260151.3</v>
      </c>
      <c r="C254" s="4">
        <v>0.35</v>
      </c>
      <c r="D254" s="4">
        <f t="shared" si="6"/>
        <v>0</v>
      </c>
      <c r="E254" s="4">
        <v>0</v>
      </c>
      <c r="F254" s="4">
        <v>0.15</v>
      </c>
      <c r="G254" s="4">
        <f t="shared" si="7"/>
        <v>0</v>
      </c>
      <c r="H254" s="4">
        <v>0</v>
      </c>
      <c r="I254" s="3"/>
      <c r="J254" s="3"/>
      <c r="K254" s="3"/>
      <c r="L254" s="3"/>
      <c r="M254" s="3"/>
    </row>
    <row r="255" spans="1:13" x14ac:dyDescent="0.3">
      <c r="A255" s="3" t="s">
        <v>8</v>
      </c>
      <c r="B255" s="4">
        <v>5271.01</v>
      </c>
      <c r="C255" s="4">
        <v>0.2</v>
      </c>
      <c r="D255" s="4">
        <f t="shared" si="6"/>
        <v>0.19999962056607748</v>
      </c>
      <c r="E255" s="4">
        <v>1054.2</v>
      </c>
      <c r="F255" s="4">
        <v>0.15</v>
      </c>
      <c r="G255" s="4">
        <f t="shared" si="7"/>
        <v>0.15</v>
      </c>
      <c r="H255" s="4">
        <v>948.78150000000005</v>
      </c>
      <c r="I255" s="3"/>
      <c r="J255" s="3"/>
      <c r="K255" s="3"/>
      <c r="L255" s="3"/>
      <c r="M255" s="3"/>
    </row>
    <row r="256" spans="1:13" x14ac:dyDescent="0.3">
      <c r="A256" s="3" t="s">
        <v>19</v>
      </c>
      <c r="B256" s="4">
        <v>260348.98</v>
      </c>
      <c r="C256" s="4">
        <v>0.2</v>
      </c>
      <c r="D256" s="4">
        <f t="shared" si="6"/>
        <v>0.20000001536399337</v>
      </c>
      <c r="E256" s="4">
        <v>52069.8</v>
      </c>
      <c r="F256" s="4">
        <v>0.15</v>
      </c>
      <c r="G256" s="4">
        <f t="shared" si="7"/>
        <v>0.15</v>
      </c>
      <c r="H256" s="4">
        <v>46862.817000000003</v>
      </c>
      <c r="I256" s="3"/>
      <c r="J256" s="3"/>
      <c r="K256" s="3"/>
      <c r="L256" s="3"/>
      <c r="M256" s="3"/>
    </row>
    <row r="257" spans="1:13" x14ac:dyDescent="0.3">
      <c r="A257" s="3" t="s">
        <v>19</v>
      </c>
      <c r="B257" s="4">
        <v>24770.68</v>
      </c>
      <c r="C257" s="4">
        <v>0.2</v>
      </c>
      <c r="D257" s="4">
        <f t="shared" si="6"/>
        <v>0.20000016148123509</v>
      </c>
      <c r="E257" s="4">
        <v>4954.1400000000003</v>
      </c>
      <c r="F257" s="4">
        <v>0.15</v>
      </c>
      <c r="G257" s="4">
        <f t="shared" si="7"/>
        <v>0.15</v>
      </c>
      <c r="H257" s="4">
        <v>4458.723</v>
      </c>
      <c r="I257" s="3"/>
      <c r="J257" s="3"/>
      <c r="K257" s="3"/>
      <c r="L257" s="3"/>
      <c r="M257" s="3"/>
    </row>
    <row r="258" spans="1:13" x14ac:dyDescent="0.3">
      <c r="A258" s="3" t="s">
        <v>22</v>
      </c>
      <c r="B258" s="4">
        <v>17895.39</v>
      </c>
      <c r="C258" s="4">
        <v>0.3</v>
      </c>
      <c r="D258" s="4">
        <f t="shared" ref="D258:D321" si="8">E258/B258</f>
        <v>0.30000016764093995</v>
      </c>
      <c r="E258" s="4">
        <v>5368.62</v>
      </c>
      <c r="F258" s="4">
        <v>0.15</v>
      </c>
      <c r="G258" s="4">
        <f t="shared" si="7"/>
        <v>0.15000000000000002</v>
      </c>
      <c r="H258" s="4">
        <v>3489.6015000000002</v>
      </c>
      <c r="I258" s="3"/>
      <c r="J258" s="3"/>
      <c r="K258" s="3"/>
      <c r="L258" s="3"/>
      <c r="M258" s="3"/>
    </row>
    <row r="259" spans="1:13" x14ac:dyDescent="0.3">
      <c r="A259" s="3" t="s">
        <v>14</v>
      </c>
      <c r="B259" s="4">
        <v>7688.27</v>
      </c>
      <c r="C259" s="4">
        <v>0.05</v>
      </c>
      <c r="D259" s="4">
        <f t="shared" si="8"/>
        <v>0</v>
      </c>
      <c r="E259" s="4">
        <v>0</v>
      </c>
      <c r="F259" s="4">
        <v>0.15</v>
      </c>
      <c r="G259" s="4">
        <f t="shared" si="7"/>
        <v>0</v>
      </c>
      <c r="H259" s="4">
        <v>0</v>
      </c>
      <c r="I259" s="3"/>
      <c r="J259" s="3"/>
      <c r="K259" s="3"/>
      <c r="L259" s="3"/>
      <c r="M259" s="3"/>
    </row>
    <row r="260" spans="1:13" x14ac:dyDescent="0.3">
      <c r="A260" s="3" t="s">
        <v>19</v>
      </c>
      <c r="B260" s="4">
        <v>10094953</v>
      </c>
      <c r="C260" s="4">
        <v>0.2</v>
      </c>
      <c r="D260" s="4">
        <f t="shared" si="8"/>
        <v>0</v>
      </c>
      <c r="E260" s="4">
        <v>0</v>
      </c>
      <c r="F260" s="4">
        <v>0.15</v>
      </c>
      <c r="G260" s="4">
        <f t="shared" ref="G260:G323" si="9">H260/SUM(B260,E260)</f>
        <v>0</v>
      </c>
      <c r="H260" s="4">
        <v>0</v>
      </c>
      <c r="I260" s="3"/>
      <c r="J260" s="3"/>
      <c r="K260" s="3"/>
      <c r="L260" s="3"/>
      <c r="M260" s="3"/>
    </row>
    <row r="261" spans="1:13" x14ac:dyDescent="0.3">
      <c r="A261" s="3" t="s">
        <v>16</v>
      </c>
      <c r="B261" s="4">
        <v>1336758.8</v>
      </c>
      <c r="C261" s="4">
        <v>0.2</v>
      </c>
      <c r="D261" s="4">
        <f t="shared" si="8"/>
        <v>0.2</v>
      </c>
      <c r="E261" s="4">
        <v>267351.76</v>
      </c>
      <c r="F261" s="4">
        <v>0.15</v>
      </c>
      <c r="G261" s="4">
        <f t="shared" si="9"/>
        <v>0.14999999750640627</v>
      </c>
      <c r="H261" s="4">
        <v>240616.58</v>
      </c>
      <c r="I261" s="3"/>
      <c r="J261" s="3"/>
      <c r="K261" s="3"/>
      <c r="L261" s="3"/>
      <c r="M261" s="3"/>
    </row>
    <row r="262" spans="1:13" x14ac:dyDescent="0.3">
      <c r="A262" s="3" t="s">
        <v>8</v>
      </c>
      <c r="B262" s="4">
        <v>224530.9</v>
      </c>
      <c r="C262" s="4">
        <v>0.35</v>
      </c>
      <c r="D262" s="4">
        <f t="shared" si="8"/>
        <v>0.34999997773135011</v>
      </c>
      <c r="E262" s="4">
        <v>78585.81</v>
      </c>
      <c r="F262" s="4">
        <v>0.15</v>
      </c>
      <c r="G262" s="4">
        <f t="shared" si="9"/>
        <v>0.14999999835047037</v>
      </c>
      <c r="H262" s="4">
        <v>45467.506000000001</v>
      </c>
      <c r="I262" s="3"/>
      <c r="J262" s="3"/>
      <c r="K262" s="3"/>
      <c r="L262" s="3"/>
      <c r="M262" s="3"/>
    </row>
    <row r="263" spans="1:13" x14ac:dyDescent="0.3">
      <c r="A263" s="3" t="s">
        <v>9</v>
      </c>
      <c r="B263" s="4">
        <v>134434.78</v>
      </c>
      <c r="C263" s="4">
        <v>0.05</v>
      </c>
      <c r="D263" s="4">
        <f t="shared" si="8"/>
        <v>0</v>
      </c>
      <c r="E263" s="4">
        <v>0</v>
      </c>
      <c r="F263" s="4">
        <v>0.15</v>
      </c>
      <c r="G263" s="4">
        <f t="shared" si="9"/>
        <v>0</v>
      </c>
      <c r="H263" s="4">
        <v>0</v>
      </c>
      <c r="I263" s="3"/>
      <c r="J263" s="3"/>
      <c r="K263" s="3"/>
      <c r="L263" s="3"/>
      <c r="M263" s="3"/>
    </row>
    <row r="264" spans="1:13" x14ac:dyDescent="0.3">
      <c r="A264" s="3" t="s">
        <v>9</v>
      </c>
      <c r="B264" s="4">
        <v>18989.580000000002</v>
      </c>
      <c r="C264" s="4">
        <v>0.05</v>
      </c>
      <c r="D264" s="4">
        <f t="shared" si="8"/>
        <v>5.0000052660459045E-2</v>
      </c>
      <c r="E264" s="4">
        <v>949.48</v>
      </c>
      <c r="F264" s="4">
        <v>0.15</v>
      </c>
      <c r="G264" s="4">
        <f t="shared" si="9"/>
        <v>0.15</v>
      </c>
      <c r="H264" s="4">
        <v>2990.8589999999999</v>
      </c>
      <c r="I264" s="3"/>
      <c r="J264" s="3"/>
      <c r="K264" s="3"/>
      <c r="L264" s="3"/>
      <c r="M264" s="3"/>
    </row>
    <row r="265" spans="1:13" x14ac:dyDescent="0.3">
      <c r="A265" s="3" t="s">
        <v>9</v>
      </c>
      <c r="B265" s="4">
        <v>3417127.9</v>
      </c>
      <c r="C265" s="4">
        <v>0.1</v>
      </c>
      <c r="D265" s="4">
        <f t="shared" si="8"/>
        <v>9.9999999999999992E-2</v>
      </c>
      <c r="E265" s="4">
        <v>341712.79</v>
      </c>
      <c r="F265" s="4">
        <v>0.15</v>
      </c>
      <c r="G265" s="4">
        <f t="shared" si="9"/>
        <v>0.14999999906886183</v>
      </c>
      <c r="H265" s="4">
        <v>563826.1</v>
      </c>
      <c r="I265" s="3"/>
      <c r="J265" s="3"/>
      <c r="K265" s="3"/>
      <c r="L265" s="3"/>
      <c r="M265" s="3"/>
    </row>
    <row r="266" spans="1:13" x14ac:dyDescent="0.3">
      <c r="A266" s="3" t="s">
        <v>8</v>
      </c>
      <c r="B266" s="4">
        <v>49758.41</v>
      </c>
      <c r="C266" s="4">
        <v>0.3</v>
      </c>
      <c r="D266" s="4">
        <f t="shared" si="8"/>
        <v>0</v>
      </c>
      <c r="E266" s="4">
        <v>0</v>
      </c>
      <c r="F266" s="4">
        <v>0.15</v>
      </c>
      <c r="G266" s="4">
        <f t="shared" si="9"/>
        <v>0</v>
      </c>
      <c r="H266" s="4">
        <v>0</v>
      </c>
      <c r="I266" s="3"/>
      <c r="J266" s="3"/>
      <c r="K266" s="3"/>
      <c r="L266" s="3"/>
      <c r="M266" s="3"/>
    </row>
    <row r="267" spans="1:13" x14ac:dyDescent="0.3">
      <c r="A267" s="3" t="s">
        <v>18</v>
      </c>
      <c r="B267" s="4">
        <v>746169.29</v>
      </c>
      <c r="C267" s="4">
        <v>0.3</v>
      </c>
      <c r="D267" s="4">
        <f t="shared" si="8"/>
        <v>0</v>
      </c>
      <c r="E267" s="4">
        <v>0</v>
      </c>
      <c r="F267" s="4">
        <v>0.5</v>
      </c>
      <c r="G267" s="4">
        <f t="shared" si="9"/>
        <v>0</v>
      </c>
      <c r="H267" s="4">
        <v>0</v>
      </c>
      <c r="I267" s="3"/>
      <c r="J267" s="3"/>
      <c r="K267" s="3"/>
      <c r="L267" s="3"/>
      <c r="M267" s="3"/>
    </row>
    <row r="268" spans="1:13" x14ac:dyDescent="0.3">
      <c r="A268" s="3" t="s">
        <v>15</v>
      </c>
      <c r="B268" s="4">
        <v>874478.75</v>
      </c>
      <c r="C268" s="4">
        <v>0.1</v>
      </c>
      <c r="D268" s="4">
        <f t="shared" si="8"/>
        <v>0</v>
      </c>
      <c r="E268" s="4">
        <v>0</v>
      </c>
      <c r="F268" s="4">
        <v>0.15</v>
      </c>
      <c r="G268" s="4">
        <f t="shared" si="9"/>
        <v>0</v>
      </c>
      <c r="H268" s="4">
        <v>0</v>
      </c>
      <c r="I268" s="3"/>
      <c r="J268" s="3"/>
      <c r="K268" s="3"/>
      <c r="L268" s="3"/>
      <c r="M268" s="3"/>
    </row>
    <row r="269" spans="1:13" x14ac:dyDescent="0.3">
      <c r="A269" s="3" t="s">
        <v>18</v>
      </c>
      <c r="B269" s="4">
        <v>1376903.9</v>
      </c>
      <c r="C269" s="4">
        <v>0.3</v>
      </c>
      <c r="D269" s="4">
        <f t="shared" si="8"/>
        <v>0.20000000000000004</v>
      </c>
      <c r="E269" s="4">
        <v>275380.78000000003</v>
      </c>
      <c r="F269" s="4">
        <v>0.5</v>
      </c>
      <c r="G269" s="4">
        <f t="shared" si="9"/>
        <v>0.14999999878955486</v>
      </c>
      <c r="H269" s="4">
        <v>247842.7</v>
      </c>
      <c r="I269" s="3"/>
      <c r="J269" s="3"/>
      <c r="K269" s="3"/>
      <c r="L269" s="3"/>
      <c r="M269" s="3"/>
    </row>
    <row r="270" spans="1:13" x14ac:dyDescent="0.3">
      <c r="A270" s="3" t="s">
        <v>19</v>
      </c>
      <c r="B270" s="4">
        <v>1995.84</v>
      </c>
      <c r="C270" s="4">
        <v>0.2</v>
      </c>
      <c r="D270" s="4">
        <f t="shared" si="8"/>
        <v>0.20000100208433544</v>
      </c>
      <c r="E270" s="4">
        <v>399.17</v>
      </c>
      <c r="F270" s="4">
        <v>0.15</v>
      </c>
      <c r="G270" s="4">
        <f t="shared" si="9"/>
        <v>0.15000000000000002</v>
      </c>
      <c r="H270" s="4">
        <v>359.25150000000002</v>
      </c>
      <c r="I270" s="3"/>
      <c r="J270" s="3"/>
      <c r="K270" s="3"/>
      <c r="L270" s="3"/>
      <c r="M270" s="3"/>
    </row>
    <row r="271" spans="1:13" x14ac:dyDescent="0.3">
      <c r="A271" s="3" t="s">
        <v>22</v>
      </c>
      <c r="B271" s="4">
        <v>34224.43</v>
      </c>
      <c r="C271" s="4">
        <v>0.2</v>
      </c>
      <c r="D271" s="4">
        <f t="shared" si="8"/>
        <v>0.20000011687557689</v>
      </c>
      <c r="E271" s="4">
        <v>6844.89</v>
      </c>
      <c r="F271" s="4">
        <v>0.15</v>
      </c>
      <c r="G271" s="4">
        <f t="shared" si="9"/>
        <v>0.15</v>
      </c>
      <c r="H271" s="4">
        <v>6160.3980000000001</v>
      </c>
      <c r="I271" s="3"/>
      <c r="J271" s="3"/>
      <c r="K271" s="3"/>
      <c r="L271" s="3"/>
      <c r="M271" s="3"/>
    </row>
    <row r="272" spans="1:13" x14ac:dyDescent="0.3">
      <c r="A272" s="3" t="s">
        <v>25</v>
      </c>
      <c r="B272" s="4">
        <v>680909.5</v>
      </c>
      <c r="C272" s="4">
        <v>0</v>
      </c>
      <c r="D272" s="4">
        <f t="shared" si="8"/>
        <v>0</v>
      </c>
      <c r="E272" s="4">
        <v>0</v>
      </c>
      <c r="F272" s="4">
        <v>0.15</v>
      </c>
      <c r="G272" s="4">
        <f t="shared" si="9"/>
        <v>0</v>
      </c>
      <c r="H272" s="4">
        <v>0</v>
      </c>
      <c r="I272" s="3"/>
      <c r="J272" s="3"/>
      <c r="K272" s="3"/>
      <c r="L272" s="3"/>
      <c r="M272" s="3"/>
    </row>
    <row r="273" spans="1:13" x14ac:dyDescent="0.3">
      <c r="A273" s="3" t="s">
        <v>12</v>
      </c>
      <c r="B273" s="4">
        <v>3144438</v>
      </c>
      <c r="C273" s="4">
        <v>0.1</v>
      </c>
      <c r="D273" s="4">
        <f t="shared" si="8"/>
        <v>9.9999999999999992E-2</v>
      </c>
      <c r="E273" s="4">
        <v>314443.8</v>
      </c>
      <c r="F273" s="4">
        <v>0.15</v>
      </c>
      <c r="G273" s="4">
        <f t="shared" si="9"/>
        <v>0.15000000000000002</v>
      </c>
      <c r="H273" s="4">
        <v>518832.27</v>
      </c>
      <c r="I273" s="3"/>
      <c r="J273" s="3"/>
      <c r="K273" s="3"/>
      <c r="L273" s="3"/>
      <c r="M273" s="3"/>
    </row>
    <row r="274" spans="1:13" x14ac:dyDescent="0.3">
      <c r="A274" s="3" t="s">
        <v>22</v>
      </c>
      <c r="B274" s="4">
        <v>3948.57</v>
      </c>
      <c r="C274" s="4">
        <v>0.3</v>
      </c>
      <c r="D274" s="4">
        <f t="shared" si="8"/>
        <v>0.29999974674375784</v>
      </c>
      <c r="E274" s="4">
        <v>1184.57</v>
      </c>
      <c r="F274" s="4">
        <v>0.15</v>
      </c>
      <c r="G274" s="4">
        <f t="shared" si="9"/>
        <v>0.15</v>
      </c>
      <c r="H274" s="4">
        <v>769.971</v>
      </c>
      <c r="I274" s="3"/>
      <c r="J274" s="3"/>
      <c r="K274" s="3"/>
      <c r="L274" s="3"/>
      <c r="M274" s="3"/>
    </row>
    <row r="275" spans="1:13" x14ac:dyDescent="0.3">
      <c r="A275" s="3" t="s">
        <v>12</v>
      </c>
      <c r="B275" s="4">
        <v>3037958.1</v>
      </c>
      <c r="C275" s="4">
        <v>0.05</v>
      </c>
      <c r="D275" s="4">
        <f t="shared" si="8"/>
        <v>5.0000001645842319E-2</v>
      </c>
      <c r="E275" s="4">
        <v>151897.91</v>
      </c>
      <c r="F275" s="4">
        <v>0.15</v>
      </c>
      <c r="G275" s="4">
        <f t="shared" si="9"/>
        <v>0.15000000266469707</v>
      </c>
      <c r="H275" s="4">
        <v>478478.41</v>
      </c>
      <c r="I275" s="3"/>
      <c r="J275" s="3"/>
      <c r="K275" s="3"/>
      <c r="L275" s="3"/>
      <c r="M275" s="3"/>
    </row>
    <row r="276" spans="1:13" x14ac:dyDescent="0.3">
      <c r="A276" s="3" t="s">
        <v>9</v>
      </c>
      <c r="B276" s="4">
        <v>548.04</v>
      </c>
      <c r="C276" s="4">
        <v>0.2</v>
      </c>
      <c r="D276" s="4">
        <f t="shared" si="8"/>
        <v>0.20000364936865925</v>
      </c>
      <c r="E276" s="4">
        <v>109.61</v>
      </c>
      <c r="F276" s="4">
        <v>0.15</v>
      </c>
      <c r="G276" s="4">
        <f t="shared" si="9"/>
        <v>0.15</v>
      </c>
      <c r="H276" s="4">
        <v>98.647499999999994</v>
      </c>
      <c r="I276" s="3"/>
      <c r="J276" s="3"/>
      <c r="K276" s="3"/>
      <c r="L276" s="3"/>
      <c r="M276" s="3"/>
    </row>
    <row r="277" spans="1:13" x14ac:dyDescent="0.3">
      <c r="A277" s="3" t="s">
        <v>14</v>
      </c>
      <c r="B277" s="4">
        <v>566</v>
      </c>
      <c r="C277" s="4">
        <v>0.2</v>
      </c>
      <c r="D277" s="4">
        <f t="shared" si="8"/>
        <v>0</v>
      </c>
      <c r="E277" s="4">
        <v>0</v>
      </c>
      <c r="F277" s="4">
        <v>0.15</v>
      </c>
      <c r="G277" s="4">
        <f t="shared" si="9"/>
        <v>0</v>
      </c>
      <c r="H277" s="4">
        <v>0</v>
      </c>
      <c r="I277" s="3"/>
      <c r="J277" s="3"/>
      <c r="K277" s="3"/>
      <c r="L277" s="3"/>
      <c r="M277" s="3"/>
    </row>
    <row r="278" spans="1:13" x14ac:dyDescent="0.3">
      <c r="A278" s="3" t="s">
        <v>22</v>
      </c>
      <c r="B278" s="4">
        <v>5860.76</v>
      </c>
      <c r="C278" s="4">
        <v>0.35</v>
      </c>
      <c r="D278" s="4">
        <f t="shared" si="8"/>
        <v>0</v>
      </c>
      <c r="E278" s="4">
        <v>0</v>
      </c>
      <c r="F278" s="4">
        <v>0.15</v>
      </c>
      <c r="G278" s="4">
        <f t="shared" si="9"/>
        <v>0</v>
      </c>
      <c r="H278" s="4">
        <v>0</v>
      </c>
      <c r="I278" s="3"/>
      <c r="J278" s="3"/>
      <c r="K278" s="3"/>
      <c r="L278" s="3"/>
      <c r="M278" s="3"/>
    </row>
    <row r="279" spans="1:13" x14ac:dyDescent="0.3">
      <c r="A279" s="3" t="s">
        <v>15</v>
      </c>
      <c r="B279" s="4">
        <v>19890.759999999998</v>
      </c>
      <c r="C279" s="4">
        <v>0.2</v>
      </c>
      <c r="D279" s="4">
        <f t="shared" si="8"/>
        <v>0.19999989945080029</v>
      </c>
      <c r="E279" s="4">
        <v>3978.15</v>
      </c>
      <c r="F279" s="4">
        <v>0.15</v>
      </c>
      <c r="G279" s="4">
        <f t="shared" si="9"/>
        <v>0.15</v>
      </c>
      <c r="H279" s="4">
        <v>3580.3364999999999</v>
      </c>
      <c r="I279" s="3"/>
      <c r="J279" s="3"/>
      <c r="K279" s="3"/>
      <c r="L279" s="3"/>
      <c r="M279" s="3"/>
    </row>
    <row r="280" spans="1:13" x14ac:dyDescent="0.3">
      <c r="A280" s="3" t="s">
        <v>8</v>
      </c>
      <c r="B280" s="4">
        <v>28066.35</v>
      </c>
      <c r="C280" s="4">
        <v>0.3</v>
      </c>
      <c r="D280" s="4">
        <f t="shared" si="8"/>
        <v>0</v>
      </c>
      <c r="E280" s="4">
        <v>0</v>
      </c>
      <c r="F280" s="4">
        <v>0.15</v>
      </c>
      <c r="G280" s="4">
        <f t="shared" si="9"/>
        <v>0</v>
      </c>
      <c r="H280" s="4">
        <v>0</v>
      </c>
      <c r="I280" s="3"/>
      <c r="J280" s="3"/>
      <c r="K280" s="3"/>
      <c r="L280" s="3"/>
      <c r="M280" s="3"/>
    </row>
    <row r="281" spans="1:13" x14ac:dyDescent="0.3">
      <c r="A281" s="3" t="s">
        <v>14</v>
      </c>
      <c r="B281" s="4">
        <v>39335.71</v>
      </c>
      <c r="C281" s="4">
        <v>0.2</v>
      </c>
      <c r="D281" s="4">
        <f t="shared" si="8"/>
        <v>0.19999994915561459</v>
      </c>
      <c r="E281" s="4">
        <v>7867.14</v>
      </c>
      <c r="F281" s="4">
        <v>0.15</v>
      </c>
      <c r="G281" s="4">
        <f t="shared" si="9"/>
        <v>0.15</v>
      </c>
      <c r="H281" s="4">
        <v>7080.4274999999998</v>
      </c>
      <c r="I281" s="3"/>
      <c r="J281" s="3"/>
      <c r="K281" s="3"/>
      <c r="L281" s="3"/>
      <c r="M281" s="3"/>
    </row>
    <row r="282" spans="1:13" x14ac:dyDescent="0.3">
      <c r="A282" s="3" t="s">
        <v>12</v>
      </c>
      <c r="B282" s="4">
        <v>44374.559999999998</v>
      </c>
      <c r="C282" s="4">
        <v>0.35</v>
      </c>
      <c r="D282" s="4">
        <f t="shared" si="8"/>
        <v>0.35000009014173888</v>
      </c>
      <c r="E282" s="4">
        <v>15531.1</v>
      </c>
      <c r="F282" s="4">
        <v>0.15</v>
      </c>
      <c r="G282" s="4">
        <f t="shared" si="9"/>
        <v>0.15000000000000002</v>
      </c>
      <c r="H282" s="4">
        <v>8985.8490000000002</v>
      </c>
      <c r="I282" s="3"/>
      <c r="J282" s="3"/>
      <c r="K282" s="3"/>
      <c r="L282" s="3"/>
      <c r="M282" s="3"/>
    </row>
    <row r="283" spans="1:13" x14ac:dyDescent="0.3">
      <c r="A283" s="3" t="s">
        <v>23</v>
      </c>
      <c r="B283" s="4">
        <v>7939466.5</v>
      </c>
      <c r="C283" s="4">
        <v>0.3</v>
      </c>
      <c r="D283" s="4">
        <f t="shared" si="8"/>
        <v>0</v>
      </c>
      <c r="E283" s="4">
        <v>0</v>
      </c>
      <c r="F283" s="4">
        <v>0.15</v>
      </c>
      <c r="G283" s="4">
        <f t="shared" si="9"/>
        <v>0</v>
      </c>
      <c r="H283" s="4">
        <v>0</v>
      </c>
      <c r="I283" s="3"/>
      <c r="J283" s="3"/>
      <c r="K283" s="3"/>
      <c r="L283" s="3"/>
      <c r="M283" s="3"/>
    </row>
    <row r="284" spans="1:13" x14ac:dyDescent="0.3">
      <c r="A284" s="3" t="s">
        <v>12</v>
      </c>
      <c r="B284" s="4">
        <v>12130</v>
      </c>
      <c r="C284" s="4">
        <v>0.3</v>
      </c>
      <c r="D284" s="4">
        <f t="shared" si="8"/>
        <v>0.3</v>
      </c>
      <c r="E284" s="4">
        <v>3639</v>
      </c>
      <c r="F284" s="4">
        <v>0.15</v>
      </c>
      <c r="G284" s="4">
        <f t="shared" si="9"/>
        <v>0.15</v>
      </c>
      <c r="H284" s="4">
        <v>2365.35</v>
      </c>
      <c r="I284" s="3"/>
      <c r="J284" s="3"/>
      <c r="K284" s="3"/>
      <c r="L284" s="3"/>
      <c r="M284" s="3"/>
    </row>
    <row r="285" spans="1:13" x14ac:dyDescent="0.3">
      <c r="A285" s="3" t="s">
        <v>12</v>
      </c>
      <c r="B285" s="4">
        <v>75680.22</v>
      </c>
      <c r="C285" s="4">
        <v>0.35</v>
      </c>
      <c r="D285" s="4">
        <f t="shared" si="8"/>
        <v>0</v>
      </c>
      <c r="E285" s="4">
        <v>0</v>
      </c>
      <c r="F285" s="4">
        <v>0.15</v>
      </c>
      <c r="G285" s="4">
        <f t="shared" si="9"/>
        <v>0</v>
      </c>
      <c r="H285" s="4">
        <v>0</v>
      </c>
      <c r="I285" s="3"/>
      <c r="J285" s="3"/>
      <c r="K285" s="3"/>
      <c r="L285" s="3"/>
      <c r="M285" s="3"/>
    </row>
    <row r="286" spans="1:13" x14ac:dyDescent="0.3">
      <c r="A286" s="3" t="s">
        <v>19</v>
      </c>
      <c r="B286" s="4">
        <v>7051.29</v>
      </c>
      <c r="C286" s="4">
        <v>0.2</v>
      </c>
      <c r="D286" s="4">
        <f t="shared" si="8"/>
        <v>0.20000028363604391</v>
      </c>
      <c r="E286" s="4">
        <v>1410.26</v>
      </c>
      <c r="F286" s="4">
        <v>0.15</v>
      </c>
      <c r="G286" s="4">
        <f t="shared" si="9"/>
        <v>0.15000000000000002</v>
      </c>
      <c r="H286" s="4">
        <v>1269.2325000000001</v>
      </c>
      <c r="I286" s="3"/>
      <c r="J286" s="3"/>
      <c r="K286" s="3"/>
      <c r="L286" s="3"/>
      <c r="M286" s="3"/>
    </row>
    <row r="287" spans="1:13" x14ac:dyDescent="0.3">
      <c r="A287" s="3" t="s">
        <v>12</v>
      </c>
      <c r="B287" s="4">
        <v>6333.41</v>
      </c>
      <c r="C287" s="4">
        <v>0.3</v>
      </c>
      <c r="D287" s="4">
        <f t="shared" si="8"/>
        <v>0.29999952632152349</v>
      </c>
      <c r="E287" s="4">
        <v>1900.02</v>
      </c>
      <c r="F287" s="4">
        <v>0.15</v>
      </c>
      <c r="G287" s="4">
        <f t="shared" si="9"/>
        <v>0.15</v>
      </c>
      <c r="H287" s="4">
        <v>1235.0145</v>
      </c>
      <c r="I287" s="3"/>
      <c r="J287" s="3"/>
      <c r="K287" s="3"/>
      <c r="L287" s="3"/>
      <c r="M287" s="3"/>
    </row>
    <row r="288" spans="1:13" x14ac:dyDescent="0.3">
      <c r="A288" s="3" t="s">
        <v>9</v>
      </c>
      <c r="B288" s="4">
        <v>3440.11</v>
      </c>
      <c r="C288" s="4">
        <v>0.2</v>
      </c>
      <c r="D288" s="4">
        <f t="shared" si="8"/>
        <v>0.19999941862324169</v>
      </c>
      <c r="E288" s="4">
        <v>688.02</v>
      </c>
      <c r="F288" s="4">
        <v>0.15</v>
      </c>
      <c r="G288" s="4">
        <f t="shared" si="9"/>
        <v>0.15</v>
      </c>
      <c r="H288" s="4">
        <v>619.21950000000004</v>
      </c>
      <c r="I288" s="3"/>
      <c r="J288" s="3"/>
      <c r="K288" s="3"/>
      <c r="L288" s="3"/>
      <c r="M288" s="3"/>
    </row>
    <row r="289" spans="1:13" x14ac:dyDescent="0.3">
      <c r="A289" s="3" t="s">
        <v>9</v>
      </c>
      <c r="B289" s="4">
        <v>1757088.9</v>
      </c>
      <c r="C289" s="4">
        <v>0</v>
      </c>
      <c r="D289" s="4">
        <f t="shared" si="8"/>
        <v>0</v>
      </c>
      <c r="E289" s="4">
        <v>0</v>
      </c>
      <c r="F289" s="4">
        <v>0.15</v>
      </c>
      <c r="G289" s="4">
        <f t="shared" si="9"/>
        <v>0</v>
      </c>
      <c r="H289" s="4">
        <v>0</v>
      </c>
      <c r="I289" s="3"/>
      <c r="J289" s="3"/>
      <c r="K289" s="3"/>
      <c r="L289" s="3"/>
      <c r="M289" s="3"/>
    </row>
    <row r="290" spans="1:13" x14ac:dyDescent="0.3">
      <c r="A290" s="3" t="s">
        <v>9</v>
      </c>
      <c r="B290" s="4">
        <v>19218.560000000001</v>
      </c>
      <c r="C290" s="4">
        <v>0.05</v>
      </c>
      <c r="D290" s="4">
        <f t="shared" si="8"/>
        <v>5.0000104066069459E-2</v>
      </c>
      <c r="E290" s="4">
        <v>960.93</v>
      </c>
      <c r="F290" s="4">
        <v>0.15</v>
      </c>
      <c r="G290" s="4">
        <f t="shared" si="9"/>
        <v>0.15</v>
      </c>
      <c r="H290" s="4">
        <v>3026.9234999999999</v>
      </c>
      <c r="I290" s="3"/>
      <c r="J290" s="3"/>
      <c r="K290" s="3"/>
      <c r="L290" s="3"/>
      <c r="M290" s="3"/>
    </row>
    <row r="291" spans="1:13" x14ac:dyDescent="0.3">
      <c r="A291" s="3" t="s">
        <v>18</v>
      </c>
      <c r="B291" s="4">
        <v>7642153.0999999996</v>
      </c>
      <c r="C291" s="4">
        <v>0.1</v>
      </c>
      <c r="D291" s="4">
        <f t="shared" si="8"/>
        <v>0.10000004579861139</v>
      </c>
      <c r="E291" s="4">
        <v>764215.66</v>
      </c>
      <c r="F291" s="4">
        <v>0.5</v>
      </c>
      <c r="G291" s="4">
        <f t="shared" si="9"/>
        <v>0.14999999833459604</v>
      </c>
      <c r="H291" s="4">
        <v>1260955.3</v>
      </c>
      <c r="I291" s="3"/>
      <c r="J291" s="3"/>
      <c r="K291" s="3"/>
      <c r="L291" s="3"/>
      <c r="M291" s="3"/>
    </row>
    <row r="292" spans="1:13" x14ac:dyDescent="0.3">
      <c r="A292" s="3" t="s">
        <v>19</v>
      </c>
      <c r="B292" s="4">
        <v>407304.51</v>
      </c>
      <c r="C292" s="4">
        <v>0.2</v>
      </c>
      <c r="D292" s="4">
        <f t="shared" si="8"/>
        <v>0.1999999950896689</v>
      </c>
      <c r="E292" s="4">
        <v>81460.899999999994</v>
      </c>
      <c r="F292" s="4">
        <v>0.15</v>
      </c>
      <c r="G292" s="4">
        <f t="shared" si="9"/>
        <v>0.14999999897701435</v>
      </c>
      <c r="H292" s="4">
        <v>73314.811000000002</v>
      </c>
      <c r="I292" s="3"/>
      <c r="J292" s="3"/>
      <c r="K292" s="3"/>
      <c r="L292" s="3"/>
      <c r="M292" s="3"/>
    </row>
    <row r="293" spans="1:13" x14ac:dyDescent="0.3">
      <c r="A293" s="3" t="s">
        <v>14</v>
      </c>
      <c r="B293" s="4">
        <v>2560.35</v>
      </c>
      <c r="C293" s="4">
        <v>0.2</v>
      </c>
      <c r="D293" s="4">
        <f t="shared" si="8"/>
        <v>0</v>
      </c>
      <c r="E293" s="4">
        <v>0</v>
      </c>
      <c r="F293" s="4">
        <v>0.15</v>
      </c>
      <c r="G293" s="4">
        <f t="shared" si="9"/>
        <v>0</v>
      </c>
      <c r="H293" s="4">
        <v>0</v>
      </c>
      <c r="I293" s="3"/>
      <c r="J293" s="3"/>
      <c r="K293" s="3"/>
      <c r="L293" s="3"/>
      <c r="M293" s="3"/>
    </row>
    <row r="294" spans="1:13" x14ac:dyDescent="0.3">
      <c r="A294" s="3" t="s">
        <v>15</v>
      </c>
      <c r="B294" s="4">
        <v>88461.78</v>
      </c>
      <c r="C294" s="4">
        <v>0.05</v>
      </c>
      <c r="D294" s="4">
        <f t="shared" si="8"/>
        <v>5.0000011304316964E-2</v>
      </c>
      <c r="E294" s="4">
        <v>4423.09</v>
      </c>
      <c r="F294" s="4">
        <v>0.15</v>
      </c>
      <c r="G294" s="4">
        <f t="shared" si="9"/>
        <v>0.14999999461699198</v>
      </c>
      <c r="H294" s="4">
        <v>13932.73</v>
      </c>
      <c r="I294" s="3"/>
      <c r="J294" s="3"/>
      <c r="K294" s="3"/>
      <c r="L294" s="3"/>
      <c r="M294" s="3"/>
    </row>
    <row r="295" spans="1:13" x14ac:dyDescent="0.3">
      <c r="A295" s="3" t="s">
        <v>23</v>
      </c>
      <c r="B295" s="4">
        <v>10326358</v>
      </c>
      <c r="C295" s="4">
        <v>0.05</v>
      </c>
      <c r="D295" s="4">
        <f t="shared" si="8"/>
        <v>0</v>
      </c>
      <c r="E295" s="4">
        <v>0</v>
      </c>
      <c r="F295" s="4">
        <v>0.15</v>
      </c>
      <c r="G295" s="4">
        <f t="shared" si="9"/>
        <v>0</v>
      </c>
      <c r="H295" s="4">
        <v>0</v>
      </c>
      <c r="I295" s="3"/>
      <c r="J295" s="3"/>
      <c r="K295" s="3"/>
      <c r="L295" s="3"/>
      <c r="M295" s="3"/>
    </row>
    <row r="296" spans="1:13" x14ac:dyDescent="0.3">
      <c r="A296" s="3" t="s">
        <v>8</v>
      </c>
      <c r="B296" s="4">
        <v>6221.23</v>
      </c>
      <c r="C296" s="4">
        <v>0.2</v>
      </c>
      <c r="D296" s="4">
        <f t="shared" si="8"/>
        <v>0</v>
      </c>
      <c r="E296" s="4">
        <v>0</v>
      </c>
      <c r="F296" s="4">
        <v>0.15</v>
      </c>
      <c r="G296" s="4">
        <f t="shared" si="9"/>
        <v>0</v>
      </c>
      <c r="H296" s="4">
        <v>0</v>
      </c>
      <c r="I296" s="3"/>
      <c r="J296" s="3"/>
      <c r="K296" s="3"/>
      <c r="L296" s="3"/>
      <c r="M296" s="3"/>
    </row>
    <row r="297" spans="1:13" x14ac:dyDescent="0.3">
      <c r="A297" s="3" t="s">
        <v>19</v>
      </c>
      <c r="B297" s="4">
        <v>71539.100000000006</v>
      </c>
      <c r="C297" s="4">
        <v>0.2</v>
      </c>
      <c r="D297" s="4">
        <f t="shared" si="8"/>
        <v>0.19999999999999998</v>
      </c>
      <c r="E297" s="4">
        <v>14307.82</v>
      </c>
      <c r="F297" s="4">
        <v>0.15</v>
      </c>
      <c r="G297" s="4">
        <f t="shared" si="9"/>
        <v>0.15</v>
      </c>
      <c r="H297" s="4">
        <v>12877.038</v>
      </c>
      <c r="I297" s="3"/>
      <c r="J297" s="3"/>
      <c r="K297" s="3"/>
      <c r="L297" s="3"/>
      <c r="M297" s="3"/>
    </row>
    <row r="298" spans="1:13" x14ac:dyDescent="0.3">
      <c r="A298" s="3" t="s">
        <v>19</v>
      </c>
      <c r="B298" s="4">
        <v>510.62</v>
      </c>
      <c r="C298" s="4">
        <v>0.2</v>
      </c>
      <c r="D298" s="4">
        <f t="shared" si="8"/>
        <v>0.19999216638596218</v>
      </c>
      <c r="E298" s="4">
        <v>102.12</v>
      </c>
      <c r="F298" s="4">
        <v>0.15</v>
      </c>
      <c r="G298" s="4">
        <f t="shared" si="9"/>
        <v>0.15</v>
      </c>
      <c r="H298" s="4">
        <v>91.911000000000001</v>
      </c>
      <c r="I298" s="3"/>
      <c r="J298" s="3"/>
      <c r="K298" s="3"/>
      <c r="L298" s="3"/>
      <c r="M298" s="3"/>
    </row>
    <row r="299" spans="1:13" x14ac:dyDescent="0.3">
      <c r="A299" s="3" t="s">
        <v>19</v>
      </c>
      <c r="B299" s="4">
        <v>392339.89</v>
      </c>
      <c r="C299" s="4">
        <v>0.2</v>
      </c>
      <c r="D299" s="4">
        <f t="shared" si="8"/>
        <v>0</v>
      </c>
      <c r="E299" s="4">
        <v>0</v>
      </c>
      <c r="F299" s="4">
        <v>0.15</v>
      </c>
      <c r="G299" s="4">
        <f t="shared" si="9"/>
        <v>0</v>
      </c>
      <c r="H299" s="4">
        <v>0</v>
      </c>
      <c r="I299" s="3"/>
      <c r="J299" s="3"/>
      <c r="K299" s="3"/>
      <c r="L299" s="3"/>
      <c r="M299" s="3"/>
    </row>
    <row r="300" spans="1:13" x14ac:dyDescent="0.3">
      <c r="A300" s="3" t="s">
        <v>9</v>
      </c>
      <c r="B300" s="4">
        <v>2849385.9</v>
      </c>
      <c r="C300" s="4">
        <v>0.05</v>
      </c>
      <c r="D300" s="4">
        <f t="shared" si="8"/>
        <v>4.9999977188067091E-2</v>
      </c>
      <c r="E300" s="4">
        <v>142469.23000000001</v>
      </c>
      <c r="F300" s="4">
        <v>0.15</v>
      </c>
      <c r="G300" s="4">
        <f t="shared" si="9"/>
        <v>0.1500000001671204</v>
      </c>
      <c r="H300" s="4">
        <v>448778.27</v>
      </c>
      <c r="I300" s="3"/>
      <c r="J300" s="3"/>
      <c r="K300" s="3"/>
      <c r="L300" s="3"/>
      <c r="M300" s="3"/>
    </row>
    <row r="301" spans="1:13" x14ac:dyDescent="0.3">
      <c r="A301" s="3" t="s">
        <v>14</v>
      </c>
      <c r="B301" s="4">
        <v>4247.63</v>
      </c>
      <c r="C301" s="4">
        <v>0</v>
      </c>
      <c r="D301" s="4">
        <f t="shared" si="8"/>
        <v>0</v>
      </c>
      <c r="E301" s="4">
        <v>0</v>
      </c>
      <c r="F301" s="4">
        <v>0.15</v>
      </c>
      <c r="G301" s="4">
        <f t="shared" si="9"/>
        <v>0.15</v>
      </c>
      <c r="H301" s="4">
        <v>637.14449999999999</v>
      </c>
      <c r="I301" s="3"/>
      <c r="J301" s="3"/>
      <c r="K301" s="3"/>
      <c r="L301" s="3"/>
      <c r="M301" s="3"/>
    </row>
    <row r="302" spans="1:13" x14ac:dyDescent="0.3">
      <c r="A302" s="3" t="s">
        <v>20</v>
      </c>
      <c r="B302" s="4">
        <v>30785907</v>
      </c>
      <c r="C302" s="4">
        <v>0.05</v>
      </c>
      <c r="D302" s="4">
        <f t="shared" si="8"/>
        <v>0</v>
      </c>
      <c r="E302" s="4">
        <v>0</v>
      </c>
      <c r="F302" s="4">
        <v>0.15</v>
      </c>
      <c r="G302" s="4">
        <f t="shared" si="9"/>
        <v>0</v>
      </c>
      <c r="H302" s="4">
        <v>0</v>
      </c>
      <c r="I302" s="3"/>
      <c r="J302" s="3"/>
      <c r="K302" s="3"/>
      <c r="L302" s="3"/>
      <c r="M302" s="3"/>
    </row>
    <row r="303" spans="1:13" x14ac:dyDescent="0.3">
      <c r="A303" s="3" t="s">
        <v>9</v>
      </c>
      <c r="B303" s="4">
        <v>51228.66</v>
      </c>
      <c r="C303" s="4">
        <v>0.1</v>
      </c>
      <c r="D303" s="4">
        <f t="shared" si="8"/>
        <v>0.10000007808129277</v>
      </c>
      <c r="E303" s="4">
        <v>5122.87</v>
      </c>
      <c r="F303" s="4">
        <v>0.15</v>
      </c>
      <c r="G303" s="4">
        <f t="shared" si="9"/>
        <v>0.14999999999999997</v>
      </c>
      <c r="H303" s="4">
        <v>8452.7294999999995</v>
      </c>
      <c r="I303" s="3"/>
      <c r="J303" s="3"/>
      <c r="K303" s="3"/>
      <c r="L303" s="3"/>
      <c r="M303" s="3"/>
    </row>
    <row r="304" spans="1:13" x14ac:dyDescent="0.3">
      <c r="A304" s="3" t="s">
        <v>10</v>
      </c>
      <c r="B304" s="4">
        <v>18101.18</v>
      </c>
      <c r="C304" s="4">
        <v>0.05</v>
      </c>
      <c r="D304" s="4">
        <f t="shared" si="8"/>
        <v>5.0000055245017175E-2</v>
      </c>
      <c r="E304" s="4">
        <v>905.06</v>
      </c>
      <c r="F304" s="4">
        <v>0</v>
      </c>
      <c r="G304" s="4">
        <f t="shared" si="9"/>
        <v>0</v>
      </c>
      <c r="H304" s="4">
        <v>0</v>
      </c>
      <c r="I304" s="3"/>
      <c r="J304" s="3"/>
      <c r="K304" s="3"/>
      <c r="L304" s="3"/>
      <c r="M304" s="3"/>
    </row>
    <row r="305" spans="1:13" x14ac:dyDescent="0.3">
      <c r="A305" s="3" t="s">
        <v>19</v>
      </c>
      <c r="B305" s="4">
        <v>52019.25</v>
      </c>
      <c r="C305" s="4">
        <v>0.2</v>
      </c>
      <c r="D305" s="4">
        <f t="shared" si="8"/>
        <v>0.2</v>
      </c>
      <c r="E305" s="4">
        <v>10403.85</v>
      </c>
      <c r="F305" s="4">
        <v>0.15</v>
      </c>
      <c r="G305" s="4">
        <f t="shared" si="9"/>
        <v>0.15</v>
      </c>
      <c r="H305" s="4">
        <v>9363.4650000000001</v>
      </c>
      <c r="I305" s="3"/>
      <c r="J305" s="3"/>
      <c r="K305" s="3"/>
      <c r="L305" s="3"/>
      <c r="M305" s="3"/>
    </row>
    <row r="306" spans="1:13" x14ac:dyDescent="0.3">
      <c r="A306" s="3" t="s">
        <v>18</v>
      </c>
      <c r="B306" s="4">
        <v>57680.67</v>
      </c>
      <c r="C306" s="4">
        <v>0.3</v>
      </c>
      <c r="D306" s="4">
        <f t="shared" si="8"/>
        <v>0.1999999306526779</v>
      </c>
      <c r="E306" s="4">
        <v>11536.13</v>
      </c>
      <c r="F306" s="4">
        <v>0.5</v>
      </c>
      <c r="G306" s="4">
        <f t="shared" si="9"/>
        <v>0.15</v>
      </c>
      <c r="H306" s="4">
        <v>10382.52</v>
      </c>
      <c r="I306" s="3"/>
      <c r="J306" s="3"/>
      <c r="K306" s="3"/>
      <c r="L306" s="3"/>
      <c r="M306" s="3"/>
    </row>
    <row r="307" spans="1:13" x14ac:dyDescent="0.3">
      <c r="A307" s="3" t="s">
        <v>13</v>
      </c>
      <c r="B307" s="4">
        <v>913.29</v>
      </c>
      <c r="C307" s="4">
        <v>0.2</v>
      </c>
      <c r="D307" s="4">
        <f t="shared" si="8"/>
        <v>0.20000218988492155</v>
      </c>
      <c r="E307" s="4">
        <v>182.66</v>
      </c>
      <c r="F307" s="4">
        <v>0.15</v>
      </c>
      <c r="G307" s="4">
        <f t="shared" si="9"/>
        <v>0.15</v>
      </c>
      <c r="H307" s="4">
        <v>164.39250000000001</v>
      </c>
      <c r="I307" s="3"/>
      <c r="J307" s="3"/>
      <c r="K307" s="3"/>
      <c r="L307" s="3"/>
      <c r="M307" s="3"/>
    </row>
    <row r="308" spans="1:13" x14ac:dyDescent="0.3">
      <c r="A308" s="3" t="s">
        <v>18</v>
      </c>
      <c r="B308" s="4">
        <v>3630332.4</v>
      </c>
      <c r="C308" s="4">
        <v>0.1</v>
      </c>
      <c r="D308" s="4">
        <f t="shared" si="8"/>
        <v>0</v>
      </c>
      <c r="E308" s="4">
        <v>0</v>
      </c>
      <c r="F308" s="4">
        <v>0.5</v>
      </c>
      <c r="G308" s="4">
        <f t="shared" si="9"/>
        <v>0</v>
      </c>
      <c r="H308" s="4">
        <v>0</v>
      </c>
      <c r="I308" s="3"/>
      <c r="J308" s="3"/>
      <c r="K308" s="3"/>
      <c r="L308" s="3"/>
      <c r="M308" s="3"/>
    </row>
    <row r="309" spans="1:13" x14ac:dyDescent="0.3">
      <c r="A309" s="3" t="s">
        <v>15</v>
      </c>
      <c r="B309" s="4">
        <v>44443.81</v>
      </c>
      <c r="C309" s="4">
        <v>0.1</v>
      </c>
      <c r="D309" s="4">
        <f t="shared" si="8"/>
        <v>9.9999977499678816E-2</v>
      </c>
      <c r="E309" s="4">
        <v>4444.38</v>
      </c>
      <c r="F309" s="4">
        <v>0.15</v>
      </c>
      <c r="G309" s="4">
        <f t="shared" si="9"/>
        <v>0.15000000000000002</v>
      </c>
      <c r="H309" s="4">
        <v>7333.2285000000002</v>
      </c>
      <c r="I309" s="3"/>
      <c r="J309" s="3"/>
      <c r="K309" s="3"/>
      <c r="L309" s="3"/>
      <c r="M309" s="3"/>
    </row>
    <row r="310" spans="1:13" x14ac:dyDescent="0.3">
      <c r="A310" s="3" t="s">
        <v>18</v>
      </c>
      <c r="B310" s="4">
        <v>0.65</v>
      </c>
      <c r="C310" s="4">
        <v>0.35</v>
      </c>
      <c r="D310" s="4">
        <f t="shared" si="8"/>
        <v>0</v>
      </c>
      <c r="E310" s="4">
        <v>0</v>
      </c>
      <c r="F310" s="4">
        <v>0.5</v>
      </c>
      <c r="G310" s="4">
        <f t="shared" si="9"/>
        <v>0</v>
      </c>
      <c r="H310" s="4">
        <v>0</v>
      </c>
      <c r="I310" s="3"/>
      <c r="J310" s="3"/>
      <c r="K310" s="3"/>
      <c r="L310" s="3"/>
      <c r="M310" s="3"/>
    </row>
    <row r="311" spans="1:13" x14ac:dyDescent="0.3">
      <c r="A311" s="3" t="s">
        <v>9</v>
      </c>
      <c r="B311" s="4">
        <v>245925.58</v>
      </c>
      <c r="C311" s="4">
        <v>0.05</v>
      </c>
      <c r="D311" s="4">
        <f t="shared" si="8"/>
        <v>5.0000004066270788E-2</v>
      </c>
      <c r="E311" s="4">
        <v>12296.28</v>
      </c>
      <c r="F311" s="4">
        <v>0.15</v>
      </c>
      <c r="G311" s="4">
        <f t="shared" si="9"/>
        <v>0.15000000000000002</v>
      </c>
      <c r="H311" s="4">
        <v>38733.279000000002</v>
      </c>
      <c r="I311" s="3"/>
      <c r="J311" s="3"/>
      <c r="K311" s="3"/>
      <c r="L311" s="3"/>
      <c r="M311" s="3"/>
    </row>
    <row r="312" spans="1:13" x14ac:dyDescent="0.3">
      <c r="A312" s="3" t="s">
        <v>13</v>
      </c>
      <c r="B312" s="4">
        <v>20251.79</v>
      </c>
      <c r="C312" s="4">
        <v>0.1</v>
      </c>
      <c r="D312" s="4">
        <f t="shared" si="8"/>
        <v>0.10000004937835125</v>
      </c>
      <c r="E312" s="4">
        <v>2025.18</v>
      </c>
      <c r="F312" s="4">
        <v>0.15</v>
      </c>
      <c r="G312" s="4">
        <f t="shared" si="9"/>
        <v>0.15</v>
      </c>
      <c r="H312" s="4">
        <v>3341.5455000000002</v>
      </c>
      <c r="I312" s="3"/>
      <c r="J312" s="3"/>
      <c r="K312" s="3"/>
      <c r="L312" s="3"/>
      <c r="M312" s="3"/>
    </row>
    <row r="313" spans="1:13" x14ac:dyDescent="0.3">
      <c r="A313" s="3" t="s">
        <v>14</v>
      </c>
      <c r="B313" s="4">
        <v>18046.669999999998</v>
      </c>
      <c r="C313" s="4">
        <v>0</v>
      </c>
      <c r="D313" s="4">
        <f t="shared" si="8"/>
        <v>0</v>
      </c>
      <c r="E313" s="4">
        <v>0</v>
      </c>
      <c r="F313" s="4">
        <v>0.15</v>
      </c>
      <c r="G313" s="4">
        <f t="shared" si="9"/>
        <v>0.15000000000000002</v>
      </c>
      <c r="H313" s="4">
        <v>2707.0005000000001</v>
      </c>
      <c r="I313" s="3"/>
      <c r="J313" s="3"/>
      <c r="K313" s="3"/>
      <c r="L313" s="3"/>
      <c r="M313" s="3"/>
    </row>
    <row r="314" spans="1:13" x14ac:dyDescent="0.3">
      <c r="A314" s="3" t="s">
        <v>19</v>
      </c>
      <c r="B314" s="4">
        <v>102612.06</v>
      </c>
      <c r="C314" s="4">
        <v>0.3</v>
      </c>
      <c r="D314" s="4">
        <f t="shared" si="8"/>
        <v>0.30000001949088634</v>
      </c>
      <c r="E314" s="4">
        <v>30783.62</v>
      </c>
      <c r="F314" s="4">
        <v>0.15</v>
      </c>
      <c r="G314" s="4">
        <f t="shared" si="9"/>
        <v>0.15</v>
      </c>
      <c r="H314" s="4">
        <v>20009.351999999999</v>
      </c>
      <c r="I314" s="3"/>
      <c r="J314" s="3"/>
      <c r="K314" s="3"/>
      <c r="L314" s="3"/>
      <c r="M314" s="3"/>
    </row>
    <row r="315" spans="1:13" x14ac:dyDescent="0.3">
      <c r="A315" s="3" t="s">
        <v>14</v>
      </c>
      <c r="B315" s="4">
        <v>1400.36</v>
      </c>
      <c r="C315" s="4">
        <v>0.3</v>
      </c>
      <c r="D315" s="4">
        <f t="shared" si="8"/>
        <v>0</v>
      </c>
      <c r="E315" s="4">
        <v>0</v>
      </c>
      <c r="F315" s="4">
        <v>0.15</v>
      </c>
      <c r="G315" s="4">
        <f t="shared" si="9"/>
        <v>0</v>
      </c>
      <c r="H315" s="4">
        <v>0</v>
      </c>
      <c r="I315" s="3"/>
      <c r="J315" s="3"/>
      <c r="K315" s="3"/>
      <c r="L315" s="3"/>
      <c r="M315" s="3"/>
    </row>
    <row r="316" spans="1:13" x14ac:dyDescent="0.3">
      <c r="A316" s="3" t="s">
        <v>20</v>
      </c>
      <c r="B316" s="4">
        <v>4395839.5999999996</v>
      </c>
      <c r="C316" s="4">
        <v>0.05</v>
      </c>
      <c r="D316" s="4">
        <f t="shared" si="8"/>
        <v>4.9999984075852093E-2</v>
      </c>
      <c r="E316" s="4">
        <v>219791.91</v>
      </c>
      <c r="F316" s="4">
        <v>0.15</v>
      </c>
      <c r="G316" s="4">
        <f t="shared" si="9"/>
        <v>0</v>
      </c>
      <c r="H316" s="4">
        <v>0</v>
      </c>
      <c r="I316" s="3"/>
      <c r="J316" s="3"/>
      <c r="K316" s="3"/>
      <c r="L316" s="3"/>
      <c r="M316" s="3"/>
    </row>
    <row r="317" spans="1:13" x14ac:dyDescent="0.3">
      <c r="A317" s="3" t="s">
        <v>14</v>
      </c>
      <c r="B317" s="4">
        <v>1778.57</v>
      </c>
      <c r="C317" s="4">
        <v>0.35</v>
      </c>
      <c r="D317" s="4">
        <f t="shared" si="8"/>
        <v>0.19999775100220962</v>
      </c>
      <c r="E317" s="4">
        <v>355.71</v>
      </c>
      <c r="F317" s="4">
        <v>0.15</v>
      </c>
      <c r="G317" s="4">
        <f t="shared" si="9"/>
        <v>0.15000000000000002</v>
      </c>
      <c r="H317" s="4">
        <v>320.142</v>
      </c>
      <c r="I317" s="3"/>
      <c r="J317" s="3"/>
      <c r="K317" s="3"/>
      <c r="L317" s="3"/>
      <c r="M317" s="3"/>
    </row>
    <row r="318" spans="1:13" x14ac:dyDescent="0.3">
      <c r="A318" s="3" t="s">
        <v>19</v>
      </c>
      <c r="B318" s="4">
        <v>1578.46</v>
      </c>
      <c r="C318" s="4">
        <v>0.2</v>
      </c>
      <c r="D318" s="4">
        <f t="shared" si="8"/>
        <v>0.19999873294223483</v>
      </c>
      <c r="E318" s="4">
        <v>315.69</v>
      </c>
      <c r="F318" s="4">
        <v>0.15</v>
      </c>
      <c r="G318" s="4">
        <f t="shared" si="9"/>
        <v>0.15</v>
      </c>
      <c r="H318" s="4">
        <v>284.1225</v>
      </c>
      <c r="I318" s="3"/>
      <c r="J318" s="3"/>
      <c r="K318" s="3"/>
      <c r="L318" s="3"/>
      <c r="M318" s="3"/>
    </row>
    <row r="319" spans="1:13" x14ac:dyDescent="0.3">
      <c r="A319" s="3" t="s">
        <v>14</v>
      </c>
      <c r="B319" s="4">
        <v>5780.16</v>
      </c>
      <c r="C319" s="4">
        <v>0.2</v>
      </c>
      <c r="D319" s="4">
        <f t="shared" si="8"/>
        <v>0</v>
      </c>
      <c r="E319" s="4">
        <v>0</v>
      </c>
      <c r="F319" s="4">
        <v>0.15</v>
      </c>
      <c r="G319" s="4">
        <f t="shared" si="9"/>
        <v>0</v>
      </c>
      <c r="H319" s="4">
        <v>0</v>
      </c>
      <c r="I319" s="3"/>
      <c r="J319" s="3"/>
      <c r="K319" s="3"/>
      <c r="L319" s="3"/>
      <c r="M319" s="3"/>
    </row>
    <row r="320" spans="1:13" x14ac:dyDescent="0.3">
      <c r="A320" s="3" t="s">
        <v>9</v>
      </c>
      <c r="B320" s="4">
        <v>110538.1</v>
      </c>
      <c r="C320" s="4">
        <v>0.05</v>
      </c>
      <c r="D320" s="4">
        <f t="shared" si="8"/>
        <v>4.9999954766727486E-2</v>
      </c>
      <c r="E320" s="4">
        <v>5526.9</v>
      </c>
      <c r="F320" s="4">
        <v>0.15</v>
      </c>
      <c r="G320" s="4">
        <f t="shared" si="9"/>
        <v>0.15</v>
      </c>
      <c r="H320" s="4">
        <v>17409.75</v>
      </c>
      <c r="I320" s="3"/>
      <c r="J320" s="3"/>
      <c r="K320" s="3"/>
      <c r="L320" s="3"/>
      <c r="M320" s="3"/>
    </row>
    <row r="321" spans="1:13" x14ac:dyDescent="0.3">
      <c r="A321" s="3" t="s">
        <v>9</v>
      </c>
      <c r="B321" s="4">
        <v>896447.67</v>
      </c>
      <c r="C321" s="4">
        <v>0</v>
      </c>
      <c r="D321" s="4">
        <f t="shared" si="8"/>
        <v>0</v>
      </c>
      <c r="E321" s="4">
        <v>0</v>
      </c>
      <c r="F321" s="4">
        <v>0.15</v>
      </c>
      <c r="G321" s="4">
        <f t="shared" si="9"/>
        <v>0.14999999944224293</v>
      </c>
      <c r="H321" s="4">
        <v>134467.15</v>
      </c>
      <c r="I321" s="3"/>
      <c r="J321" s="3"/>
      <c r="K321" s="3"/>
      <c r="L321" s="3"/>
      <c r="M321" s="3"/>
    </row>
    <row r="322" spans="1:13" x14ac:dyDescent="0.3">
      <c r="A322" s="3" t="s">
        <v>15</v>
      </c>
      <c r="B322" s="4">
        <v>35664.46</v>
      </c>
      <c r="C322" s="4">
        <v>0</v>
      </c>
      <c r="D322" s="4">
        <f t="shared" ref="D322:D385" si="10">E322/B322</f>
        <v>0</v>
      </c>
      <c r="E322" s="4">
        <v>0</v>
      </c>
      <c r="F322" s="4">
        <v>0.15</v>
      </c>
      <c r="G322" s="4">
        <f t="shared" si="9"/>
        <v>0.15</v>
      </c>
      <c r="H322" s="4">
        <v>5349.6689999999999</v>
      </c>
      <c r="I322" s="3"/>
      <c r="J322" s="3"/>
      <c r="K322" s="3"/>
      <c r="L322" s="3"/>
      <c r="M322" s="3"/>
    </row>
    <row r="323" spans="1:13" x14ac:dyDescent="0.3">
      <c r="A323" s="3" t="s">
        <v>22</v>
      </c>
      <c r="B323" s="4">
        <v>706218.52</v>
      </c>
      <c r="C323" s="4">
        <v>0.35</v>
      </c>
      <c r="D323" s="4">
        <f t="shared" si="10"/>
        <v>0.3499999546882458</v>
      </c>
      <c r="E323" s="4">
        <v>247176.45</v>
      </c>
      <c r="F323" s="4">
        <v>0.15</v>
      </c>
      <c r="G323" s="4">
        <f t="shared" si="9"/>
        <v>0.15000000471997457</v>
      </c>
      <c r="H323" s="4">
        <v>143009.25</v>
      </c>
      <c r="I323" s="3"/>
      <c r="J323" s="3"/>
      <c r="K323" s="3"/>
      <c r="L323" s="3"/>
      <c r="M323" s="3"/>
    </row>
    <row r="324" spans="1:13" x14ac:dyDescent="0.3">
      <c r="A324" s="3" t="s">
        <v>20</v>
      </c>
      <c r="B324" s="4">
        <v>7205.37</v>
      </c>
      <c r="C324" s="4">
        <v>0.05</v>
      </c>
      <c r="D324" s="4">
        <f t="shared" si="10"/>
        <v>5.000020817806719E-2</v>
      </c>
      <c r="E324" s="4">
        <v>360.27</v>
      </c>
      <c r="F324" s="4">
        <v>0.15</v>
      </c>
      <c r="G324" s="4">
        <f t="shared" ref="G324:G387" si="11">H324/SUM(B324,E324)</f>
        <v>0</v>
      </c>
      <c r="H324" s="4">
        <v>0</v>
      </c>
      <c r="I324" s="3"/>
      <c r="J324" s="3"/>
      <c r="K324" s="3"/>
      <c r="L324" s="3"/>
      <c r="M324" s="3"/>
    </row>
    <row r="325" spans="1:13" x14ac:dyDescent="0.3">
      <c r="A325" s="3" t="s">
        <v>9</v>
      </c>
      <c r="B325" s="4">
        <v>2420428.2999999998</v>
      </c>
      <c r="C325" s="4">
        <v>0.05</v>
      </c>
      <c r="D325" s="4">
        <f t="shared" si="10"/>
        <v>0</v>
      </c>
      <c r="E325" s="4">
        <v>0</v>
      </c>
      <c r="F325" s="4">
        <v>0.15</v>
      </c>
      <c r="G325" s="4">
        <f t="shared" si="11"/>
        <v>0</v>
      </c>
      <c r="H325" s="4">
        <v>0</v>
      </c>
      <c r="I325" s="3"/>
      <c r="J325" s="3"/>
      <c r="K325" s="3"/>
      <c r="L325" s="3"/>
      <c r="M325" s="3"/>
    </row>
    <row r="326" spans="1:13" x14ac:dyDescent="0.3">
      <c r="A326" s="3" t="s">
        <v>8</v>
      </c>
      <c r="B326" s="4">
        <v>31502.14</v>
      </c>
      <c r="C326" s="4">
        <v>0.3</v>
      </c>
      <c r="D326" s="4">
        <f t="shared" si="10"/>
        <v>0.29999993651224965</v>
      </c>
      <c r="E326" s="4">
        <v>9450.64</v>
      </c>
      <c r="F326" s="4">
        <v>0.15</v>
      </c>
      <c r="G326" s="4">
        <f t="shared" si="11"/>
        <v>0.15000000000000002</v>
      </c>
      <c r="H326" s="4">
        <v>6142.9170000000004</v>
      </c>
      <c r="I326" s="3"/>
      <c r="J326" s="3"/>
      <c r="K326" s="3"/>
      <c r="L326" s="3"/>
      <c r="M326" s="3"/>
    </row>
    <row r="327" spans="1:13" x14ac:dyDescent="0.3">
      <c r="A327" s="3" t="s">
        <v>9</v>
      </c>
      <c r="B327" s="4">
        <v>25497855</v>
      </c>
      <c r="C327" s="4">
        <v>0.05</v>
      </c>
      <c r="D327" s="4">
        <f t="shared" si="10"/>
        <v>0</v>
      </c>
      <c r="E327" s="4">
        <v>0</v>
      </c>
      <c r="F327" s="4">
        <v>0.15</v>
      </c>
      <c r="G327" s="4">
        <f t="shared" si="11"/>
        <v>0</v>
      </c>
      <c r="H327" s="4">
        <v>0</v>
      </c>
      <c r="I327" s="3"/>
      <c r="J327" s="3"/>
      <c r="K327" s="3"/>
      <c r="L327" s="3"/>
      <c r="M327" s="3"/>
    </row>
    <row r="328" spans="1:13" x14ac:dyDescent="0.3">
      <c r="A328" s="3" t="s">
        <v>8</v>
      </c>
      <c r="B328" s="4">
        <v>306673.40999999997</v>
      </c>
      <c r="C328" s="4">
        <v>0.3</v>
      </c>
      <c r="D328" s="4">
        <f t="shared" si="10"/>
        <v>0.29999999021760643</v>
      </c>
      <c r="E328" s="4">
        <v>92002.02</v>
      </c>
      <c r="F328" s="4">
        <v>0.15</v>
      </c>
      <c r="G328" s="4">
        <f t="shared" si="11"/>
        <v>0.15000000125415305</v>
      </c>
      <c r="H328" s="4">
        <v>59801.315000000002</v>
      </c>
      <c r="I328" s="3"/>
      <c r="J328" s="3"/>
      <c r="K328" s="3"/>
      <c r="L328" s="3"/>
      <c r="M328" s="3"/>
    </row>
    <row r="329" spans="1:13" x14ac:dyDescent="0.3">
      <c r="A329" s="3" t="s">
        <v>11</v>
      </c>
      <c r="B329" s="4">
        <v>614690.78</v>
      </c>
      <c r="C329" s="4">
        <v>0</v>
      </c>
      <c r="D329" s="4">
        <f t="shared" si="10"/>
        <v>0</v>
      </c>
      <c r="E329" s="4">
        <v>0</v>
      </c>
      <c r="F329" s="4">
        <v>0.15</v>
      </c>
      <c r="G329" s="4">
        <f t="shared" si="11"/>
        <v>0</v>
      </c>
      <c r="H329" s="4">
        <v>0</v>
      </c>
      <c r="I329" s="3"/>
      <c r="J329" s="3"/>
      <c r="K329" s="3"/>
      <c r="L329" s="3"/>
      <c r="M329" s="3"/>
    </row>
    <row r="330" spans="1:13" x14ac:dyDescent="0.3">
      <c r="A330" s="3" t="s">
        <v>18</v>
      </c>
      <c r="B330" s="4">
        <v>85652.9</v>
      </c>
      <c r="C330" s="4">
        <v>0.3</v>
      </c>
      <c r="D330" s="4">
        <f t="shared" si="10"/>
        <v>0</v>
      </c>
      <c r="E330" s="4">
        <v>0</v>
      </c>
      <c r="F330" s="4">
        <v>0.5</v>
      </c>
      <c r="G330" s="4">
        <f t="shared" si="11"/>
        <v>0</v>
      </c>
      <c r="H330" s="4">
        <v>0</v>
      </c>
      <c r="I330" s="3"/>
      <c r="J330" s="3"/>
      <c r="K330" s="3"/>
      <c r="L330" s="3"/>
      <c r="M330" s="3"/>
    </row>
    <row r="331" spans="1:13" x14ac:dyDescent="0.3">
      <c r="A331" s="3" t="s">
        <v>14</v>
      </c>
      <c r="B331" s="4">
        <v>5469.53</v>
      </c>
      <c r="C331" s="4">
        <v>0.2</v>
      </c>
      <c r="D331" s="4">
        <f t="shared" si="10"/>
        <v>0</v>
      </c>
      <c r="E331" s="4">
        <v>0</v>
      </c>
      <c r="F331" s="4">
        <v>0.15</v>
      </c>
      <c r="G331" s="4">
        <f t="shared" si="11"/>
        <v>0</v>
      </c>
      <c r="H331" s="4">
        <v>0</v>
      </c>
      <c r="I331" s="3"/>
      <c r="J331" s="3"/>
      <c r="K331" s="3"/>
      <c r="L331" s="3"/>
      <c r="M331" s="3"/>
    </row>
    <row r="332" spans="1:13" x14ac:dyDescent="0.3">
      <c r="A332" s="3" t="s">
        <v>9</v>
      </c>
      <c r="B332" s="4">
        <v>471.66</v>
      </c>
      <c r="C332" s="4">
        <v>0.05</v>
      </c>
      <c r="D332" s="4">
        <f t="shared" si="10"/>
        <v>4.9993639486070468E-2</v>
      </c>
      <c r="E332" s="4">
        <v>23.58</v>
      </c>
      <c r="F332" s="4">
        <v>0.15</v>
      </c>
      <c r="G332" s="4">
        <f t="shared" si="11"/>
        <v>0.15</v>
      </c>
      <c r="H332" s="4">
        <v>74.286000000000001</v>
      </c>
      <c r="I332" s="3"/>
      <c r="J332" s="3"/>
      <c r="K332" s="3"/>
      <c r="L332" s="3"/>
      <c r="M332" s="3"/>
    </row>
    <row r="333" spans="1:13" x14ac:dyDescent="0.3">
      <c r="A333" s="3" t="s">
        <v>15</v>
      </c>
      <c r="B333" s="4">
        <v>372921.27</v>
      </c>
      <c r="C333" s="4">
        <v>0.2</v>
      </c>
      <c r="D333" s="4">
        <f t="shared" si="10"/>
        <v>0</v>
      </c>
      <c r="E333" s="4">
        <v>0</v>
      </c>
      <c r="F333" s="4">
        <v>0.15</v>
      </c>
      <c r="G333" s="4">
        <f t="shared" si="11"/>
        <v>0.15000000134076555</v>
      </c>
      <c r="H333" s="4">
        <v>55938.190999999999</v>
      </c>
      <c r="I333" s="3"/>
      <c r="J333" s="3"/>
      <c r="K333" s="3"/>
      <c r="L333" s="3"/>
      <c r="M333" s="3"/>
    </row>
    <row r="334" spans="1:13" x14ac:dyDescent="0.3">
      <c r="A334" s="3" t="s">
        <v>14</v>
      </c>
      <c r="B334" s="4">
        <v>2312</v>
      </c>
      <c r="C334" s="4">
        <v>0.1</v>
      </c>
      <c r="D334" s="4">
        <f t="shared" si="10"/>
        <v>0</v>
      </c>
      <c r="E334" s="4">
        <v>0</v>
      </c>
      <c r="F334" s="4">
        <v>0.15</v>
      </c>
      <c r="G334" s="4">
        <f t="shared" si="11"/>
        <v>0</v>
      </c>
      <c r="H334" s="4">
        <v>0</v>
      </c>
      <c r="I334" s="3"/>
      <c r="J334" s="3"/>
      <c r="K334" s="3"/>
      <c r="L334" s="3"/>
      <c r="M334" s="3"/>
    </row>
    <row r="335" spans="1:13" x14ac:dyDescent="0.3">
      <c r="A335" s="3" t="s">
        <v>19</v>
      </c>
      <c r="B335" s="4">
        <v>11197.15</v>
      </c>
      <c r="C335" s="4">
        <v>0.05</v>
      </c>
      <c r="D335" s="4">
        <f t="shared" si="10"/>
        <v>0</v>
      </c>
      <c r="E335" s="4">
        <v>0</v>
      </c>
      <c r="F335" s="4">
        <v>0.15</v>
      </c>
      <c r="G335" s="4">
        <f t="shared" si="11"/>
        <v>0</v>
      </c>
      <c r="H335" s="4">
        <v>0</v>
      </c>
      <c r="I335" s="3"/>
      <c r="J335" s="3"/>
      <c r="K335" s="3"/>
      <c r="L335" s="3"/>
      <c r="M335" s="3"/>
    </row>
    <row r="336" spans="1:13" x14ac:dyDescent="0.3">
      <c r="A336" s="3" t="s">
        <v>18</v>
      </c>
      <c r="B336" s="4">
        <v>0.99</v>
      </c>
      <c r="C336" s="4">
        <v>0.35</v>
      </c>
      <c r="D336" s="4">
        <f t="shared" si="10"/>
        <v>0</v>
      </c>
      <c r="E336" s="4">
        <v>0</v>
      </c>
      <c r="F336" s="4">
        <v>0.5</v>
      </c>
      <c r="G336" s="4">
        <f t="shared" si="11"/>
        <v>0</v>
      </c>
      <c r="H336" s="4">
        <v>0</v>
      </c>
      <c r="I336" s="3"/>
      <c r="J336" s="3"/>
      <c r="K336" s="3"/>
      <c r="L336" s="3"/>
      <c r="M336" s="3"/>
    </row>
    <row r="337" spans="1:13" x14ac:dyDescent="0.3">
      <c r="A337" s="3" t="s">
        <v>19</v>
      </c>
      <c r="B337" s="4">
        <v>4129855.1</v>
      </c>
      <c r="C337" s="4">
        <v>0.05</v>
      </c>
      <c r="D337" s="4">
        <f t="shared" si="10"/>
        <v>5.0000013317658527E-2</v>
      </c>
      <c r="E337" s="4">
        <v>206492.81</v>
      </c>
      <c r="F337" s="4">
        <v>0.15</v>
      </c>
      <c r="G337" s="4">
        <f t="shared" si="11"/>
        <v>0.1500000008071308</v>
      </c>
      <c r="H337" s="4">
        <v>650452.18999999994</v>
      </c>
      <c r="I337" s="3"/>
      <c r="J337" s="3"/>
      <c r="K337" s="3"/>
      <c r="L337" s="3"/>
      <c r="M337" s="3"/>
    </row>
    <row r="338" spans="1:13" x14ac:dyDescent="0.3">
      <c r="A338" s="3" t="s">
        <v>14</v>
      </c>
      <c r="B338" s="4">
        <v>4767.76</v>
      </c>
      <c r="C338" s="4">
        <v>0.3</v>
      </c>
      <c r="D338" s="4">
        <f t="shared" si="10"/>
        <v>0.3000004194842022</v>
      </c>
      <c r="E338" s="4">
        <v>1430.33</v>
      </c>
      <c r="F338" s="4">
        <v>0.15</v>
      </c>
      <c r="G338" s="4">
        <f t="shared" si="11"/>
        <v>0.15</v>
      </c>
      <c r="H338" s="4">
        <v>929.71349999999995</v>
      </c>
      <c r="I338" s="3"/>
      <c r="J338" s="3"/>
      <c r="K338" s="3"/>
      <c r="L338" s="3"/>
      <c r="M338" s="3"/>
    </row>
    <row r="339" spans="1:13" x14ac:dyDescent="0.3">
      <c r="A339" s="3" t="s">
        <v>10</v>
      </c>
      <c r="B339" s="4">
        <v>297349.99</v>
      </c>
      <c r="C339" s="4">
        <v>0.05</v>
      </c>
      <c r="D339" s="4">
        <f t="shared" si="10"/>
        <v>5.0000001681520155E-2</v>
      </c>
      <c r="E339" s="4">
        <v>14867.5</v>
      </c>
      <c r="F339" s="4">
        <v>0</v>
      </c>
      <c r="G339" s="4">
        <f t="shared" si="11"/>
        <v>0</v>
      </c>
      <c r="H339" s="4">
        <v>0</v>
      </c>
      <c r="I339" s="3"/>
      <c r="J339" s="3"/>
      <c r="K339" s="3"/>
      <c r="L339" s="3"/>
      <c r="M339" s="3"/>
    </row>
    <row r="340" spans="1:13" x14ac:dyDescent="0.3">
      <c r="A340" s="3" t="s">
        <v>15</v>
      </c>
      <c r="B340" s="4">
        <v>7727782.5999999996</v>
      </c>
      <c r="C340" s="4">
        <v>0.35</v>
      </c>
      <c r="D340" s="4">
        <f t="shared" si="10"/>
        <v>0.34999995988499988</v>
      </c>
      <c r="E340" s="4">
        <v>2704723.6</v>
      </c>
      <c r="F340" s="4">
        <v>0.15</v>
      </c>
      <c r="G340" s="4">
        <f t="shared" si="11"/>
        <v>0.14999999712437267</v>
      </c>
      <c r="H340" s="4">
        <v>1564875.9</v>
      </c>
      <c r="I340" s="3"/>
      <c r="J340" s="3"/>
      <c r="K340" s="3"/>
      <c r="L340" s="3"/>
      <c r="M340" s="3"/>
    </row>
    <row r="341" spans="1:13" x14ac:dyDescent="0.3">
      <c r="A341" s="3" t="s">
        <v>12</v>
      </c>
      <c r="B341" s="4">
        <v>10440.36</v>
      </c>
      <c r="C341" s="4">
        <v>0.05</v>
      </c>
      <c r="D341" s="4">
        <f t="shared" si="10"/>
        <v>5.0000191564275556E-2</v>
      </c>
      <c r="E341" s="4">
        <v>522.02</v>
      </c>
      <c r="F341" s="4">
        <v>0.15</v>
      </c>
      <c r="G341" s="4">
        <f t="shared" si="11"/>
        <v>0.15</v>
      </c>
      <c r="H341" s="4">
        <v>1644.357</v>
      </c>
      <c r="I341" s="3"/>
      <c r="J341" s="3"/>
      <c r="K341" s="3"/>
      <c r="L341" s="3"/>
      <c r="M341" s="3"/>
    </row>
    <row r="342" spans="1:13" x14ac:dyDescent="0.3">
      <c r="A342" s="3" t="s">
        <v>18</v>
      </c>
      <c r="B342" s="4">
        <v>1352631</v>
      </c>
      <c r="C342" s="4">
        <v>0.1</v>
      </c>
      <c r="D342" s="4">
        <f t="shared" si="10"/>
        <v>0</v>
      </c>
      <c r="E342" s="4">
        <v>0</v>
      </c>
      <c r="F342" s="4">
        <v>0.5</v>
      </c>
      <c r="G342" s="4">
        <f t="shared" si="11"/>
        <v>0</v>
      </c>
      <c r="H342" s="4">
        <v>0</v>
      </c>
      <c r="I342" s="3"/>
      <c r="J342" s="3"/>
      <c r="K342" s="3"/>
      <c r="L342" s="3"/>
      <c r="M342" s="3"/>
    </row>
    <row r="343" spans="1:13" x14ac:dyDescent="0.3">
      <c r="A343" s="3" t="s">
        <v>14</v>
      </c>
      <c r="B343" s="4">
        <v>68882.14</v>
      </c>
      <c r="C343" s="4">
        <v>0.2</v>
      </c>
      <c r="D343" s="4">
        <f t="shared" si="10"/>
        <v>0</v>
      </c>
      <c r="E343" s="4">
        <v>0</v>
      </c>
      <c r="F343" s="4">
        <v>0.15</v>
      </c>
      <c r="G343" s="4">
        <f t="shared" si="11"/>
        <v>0</v>
      </c>
      <c r="H343" s="4">
        <v>0</v>
      </c>
      <c r="I343" s="3"/>
      <c r="J343" s="3"/>
      <c r="K343" s="3"/>
      <c r="L343" s="3"/>
      <c r="M343" s="3"/>
    </row>
    <row r="344" spans="1:13" x14ac:dyDescent="0.3">
      <c r="A344" s="3" t="s">
        <v>19</v>
      </c>
      <c r="B344" s="4">
        <v>1914859.4</v>
      </c>
      <c r="C344" s="4">
        <v>0.3</v>
      </c>
      <c r="D344" s="4">
        <f t="shared" si="10"/>
        <v>0.19999999477768446</v>
      </c>
      <c r="E344" s="4">
        <v>382971.87</v>
      </c>
      <c r="F344" s="4">
        <v>0.15</v>
      </c>
      <c r="G344" s="4">
        <f t="shared" si="11"/>
        <v>0.14999999543047388</v>
      </c>
      <c r="H344" s="4">
        <v>344674.68</v>
      </c>
      <c r="I344" s="3"/>
      <c r="J344" s="3"/>
      <c r="K344" s="3"/>
      <c r="L344" s="3"/>
      <c r="M344" s="3"/>
    </row>
    <row r="345" spans="1:13" x14ac:dyDescent="0.3">
      <c r="A345" s="3" t="s">
        <v>8</v>
      </c>
      <c r="B345" s="4">
        <v>3031.06</v>
      </c>
      <c r="C345" s="4">
        <v>0.05</v>
      </c>
      <c r="D345" s="4">
        <f t="shared" si="10"/>
        <v>4.9999010247240246E-2</v>
      </c>
      <c r="E345" s="4">
        <v>151.55000000000001</v>
      </c>
      <c r="F345" s="4">
        <v>0.15</v>
      </c>
      <c r="G345" s="4">
        <f t="shared" si="11"/>
        <v>0.15</v>
      </c>
      <c r="H345" s="4">
        <v>477.39150000000001</v>
      </c>
      <c r="I345" s="3"/>
      <c r="J345" s="3"/>
      <c r="K345" s="3"/>
      <c r="L345" s="3"/>
      <c r="M345" s="3"/>
    </row>
    <row r="346" spans="1:13" x14ac:dyDescent="0.3">
      <c r="A346" s="3" t="s">
        <v>12</v>
      </c>
      <c r="B346" s="4">
        <v>14179.02</v>
      </c>
      <c r="C346" s="4">
        <v>0.35</v>
      </c>
      <c r="D346" s="4">
        <f t="shared" si="10"/>
        <v>0</v>
      </c>
      <c r="E346" s="4">
        <v>0</v>
      </c>
      <c r="F346" s="4">
        <v>0.15</v>
      </c>
      <c r="G346" s="4">
        <f t="shared" si="11"/>
        <v>0</v>
      </c>
      <c r="H346" s="4">
        <v>0</v>
      </c>
      <c r="I346" s="3"/>
      <c r="J346" s="3"/>
      <c r="K346" s="3"/>
      <c r="L346" s="3"/>
      <c r="M346" s="3"/>
    </row>
    <row r="347" spans="1:13" x14ac:dyDescent="0.3">
      <c r="A347" s="3" t="s">
        <v>18</v>
      </c>
      <c r="B347" s="4">
        <v>0.64</v>
      </c>
      <c r="C347" s="4">
        <v>0.35</v>
      </c>
      <c r="D347" s="4">
        <f t="shared" si="10"/>
        <v>0</v>
      </c>
      <c r="E347" s="4">
        <v>0</v>
      </c>
      <c r="F347" s="4">
        <v>0.5</v>
      </c>
      <c r="G347" s="4">
        <f t="shared" si="11"/>
        <v>0</v>
      </c>
      <c r="H347" s="4">
        <v>0</v>
      </c>
      <c r="I347" s="3"/>
      <c r="J347" s="3"/>
      <c r="K347" s="3"/>
      <c r="L347" s="3"/>
      <c r="M347" s="3"/>
    </row>
    <row r="348" spans="1:13" x14ac:dyDescent="0.3">
      <c r="A348" s="3" t="s">
        <v>9</v>
      </c>
      <c r="B348" s="4">
        <v>19895311</v>
      </c>
      <c r="C348" s="4">
        <v>0.05</v>
      </c>
      <c r="D348" s="4">
        <f t="shared" si="10"/>
        <v>0</v>
      </c>
      <c r="E348" s="4">
        <v>0</v>
      </c>
      <c r="F348" s="4">
        <v>0.15</v>
      </c>
      <c r="G348" s="4">
        <f t="shared" si="11"/>
        <v>0</v>
      </c>
      <c r="H348" s="4">
        <v>0</v>
      </c>
      <c r="I348" s="3"/>
      <c r="J348" s="3"/>
      <c r="K348" s="3"/>
      <c r="L348" s="3"/>
      <c r="M348" s="3"/>
    </row>
    <row r="349" spans="1:13" x14ac:dyDescent="0.3">
      <c r="A349" s="3" t="s">
        <v>22</v>
      </c>
      <c r="B349" s="4">
        <v>2335.94</v>
      </c>
      <c r="C349" s="4">
        <v>0.35</v>
      </c>
      <c r="D349" s="4">
        <f t="shared" si="10"/>
        <v>0.35000042809318732</v>
      </c>
      <c r="E349" s="4">
        <v>817.58</v>
      </c>
      <c r="F349" s="4">
        <v>0.15</v>
      </c>
      <c r="G349" s="4">
        <f t="shared" si="11"/>
        <v>0.15</v>
      </c>
      <c r="H349" s="4">
        <v>473.02800000000002</v>
      </c>
      <c r="I349" s="3"/>
      <c r="J349" s="3"/>
      <c r="K349" s="3"/>
      <c r="L349" s="3"/>
      <c r="M349" s="3"/>
    </row>
    <row r="350" spans="1:13" x14ac:dyDescent="0.3">
      <c r="A350" s="3" t="s">
        <v>15</v>
      </c>
      <c r="B350" s="4">
        <v>535823.35999999999</v>
      </c>
      <c r="C350" s="4">
        <v>0.35</v>
      </c>
      <c r="D350" s="4">
        <f t="shared" si="10"/>
        <v>0.30000000373257341</v>
      </c>
      <c r="E350" s="4">
        <v>160747.01</v>
      </c>
      <c r="F350" s="4">
        <v>0.15</v>
      </c>
      <c r="G350" s="4">
        <f t="shared" si="11"/>
        <v>0.1500000064602231</v>
      </c>
      <c r="H350" s="4">
        <v>104485.56</v>
      </c>
      <c r="I350" s="3"/>
      <c r="J350" s="3"/>
      <c r="K350" s="3"/>
      <c r="L350" s="3"/>
      <c r="M350" s="3"/>
    </row>
    <row r="351" spans="1:13" x14ac:dyDescent="0.3">
      <c r="A351" s="3" t="s">
        <v>16</v>
      </c>
      <c r="B351" s="4">
        <v>1352763.7</v>
      </c>
      <c r="C351" s="4">
        <v>0.3</v>
      </c>
      <c r="D351" s="4">
        <f t="shared" si="10"/>
        <v>0</v>
      </c>
      <c r="E351" s="4">
        <v>0</v>
      </c>
      <c r="F351" s="4">
        <v>0.15</v>
      </c>
      <c r="G351" s="4">
        <f t="shared" si="11"/>
        <v>0</v>
      </c>
      <c r="H351" s="4">
        <v>0</v>
      </c>
      <c r="I351" s="3"/>
      <c r="J351" s="3"/>
      <c r="K351" s="3"/>
      <c r="L351" s="3"/>
      <c r="M351" s="3"/>
    </row>
    <row r="352" spans="1:13" x14ac:dyDescent="0.3">
      <c r="A352" s="3" t="s">
        <v>19</v>
      </c>
      <c r="B352" s="4">
        <v>170719.37</v>
      </c>
      <c r="C352" s="4">
        <v>0.3</v>
      </c>
      <c r="D352" s="4">
        <f t="shared" si="10"/>
        <v>0.29999999414243383</v>
      </c>
      <c r="E352" s="4">
        <v>51215.81</v>
      </c>
      <c r="F352" s="4">
        <v>0.15</v>
      </c>
      <c r="G352" s="4">
        <f t="shared" si="11"/>
        <v>0.15000000000000002</v>
      </c>
      <c r="H352" s="4">
        <v>33290.277000000002</v>
      </c>
      <c r="I352" s="3"/>
      <c r="J352" s="3"/>
      <c r="K352" s="3"/>
      <c r="L352" s="3"/>
      <c r="M352" s="3"/>
    </row>
    <row r="353" spans="1:13" x14ac:dyDescent="0.3">
      <c r="A353" s="3" t="s">
        <v>19</v>
      </c>
      <c r="B353" s="4">
        <v>5523768.2999999998</v>
      </c>
      <c r="C353" s="4">
        <v>0.05</v>
      </c>
      <c r="D353" s="4">
        <f t="shared" si="10"/>
        <v>4.9999991853387479E-2</v>
      </c>
      <c r="E353" s="4">
        <v>276188.37</v>
      </c>
      <c r="F353" s="4">
        <v>0.15</v>
      </c>
      <c r="G353" s="4">
        <f t="shared" si="11"/>
        <v>0.14999999818964166</v>
      </c>
      <c r="H353" s="4">
        <v>869993.49</v>
      </c>
      <c r="I353" s="3"/>
      <c r="J353" s="3"/>
      <c r="K353" s="3"/>
      <c r="L353" s="3"/>
      <c r="M353" s="3"/>
    </row>
    <row r="354" spans="1:13" x14ac:dyDescent="0.3">
      <c r="A354" s="3" t="s">
        <v>14</v>
      </c>
      <c r="B354" s="4">
        <v>688220.85</v>
      </c>
      <c r="C354" s="4">
        <v>0.2</v>
      </c>
      <c r="D354" s="4">
        <f t="shared" si="10"/>
        <v>0.20000000000000004</v>
      </c>
      <c r="E354" s="4">
        <v>137644.17000000001</v>
      </c>
      <c r="F354" s="4">
        <v>0.15</v>
      </c>
      <c r="G354" s="4">
        <f t="shared" si="11"/>
        <v>0.14999999636744513</v>
      </c>
      <c r="H354" s="4">
        <v>123879.75</v>
      </c>
      <c r="I354" s="3"/>
      <c r="J354" s="3"/>
      <c r="K354" s="3"/>
      <c r="L354" s="3"/>
      <c r="M354" s="3"/>
    </row>
    <row r="355" spans="1:13" x14ac:dyDescent="0.3">
      <c r="A355" s="3" t="s">
        <v>22</v>
      </c>
      <c r="B355" s="4">
        <v>18003.46</v>
      </c>
      <c r="C355" s="4">
        <v>0.35</v>
      </c>
      <c r="D355" s="4">
        <f t="shared" si="10"/>
        <v>0</v>
      </c>
      <c r="E355" s="4">
        <v>0</v>
      </c>
      <c r="F355" s="4">
        <v>0.15</v>
      </c>
      <c r="G355" s="4">
        <f t="shared" si="11"/>
        <v>0</v>
      </c>
      <c r="H355" s="4">
        <v>0</v>
      </c>
      <c r="I355" s="3"/>
      <c r="J355" s="3"/>
      <c r="K355" s="3"/>
      <c r="L355" s="3"/>
      <c r="M355" s="3"/>
    </row>
    <row r="356" spans="1:13" x14ac:dyDescent="0.3">
      <c r="A356" s="3" t="s">
        <v>18</v>
      </c>
      <c r="B356" s="4">
        <v>1.4</v>
      </c>
      <c r="C356" s="4">
        <v>0.35</v>
      </c>
      <c r="D356" s="4">
        <f t="shared" si="10"/>
        <v>0</v>
      </c>
      <c r="E356" s="4">
        <v>0</v>
      </c>
      <c r="F356" s="4">
        <v>0.5</v>
      </c>
      <c r="G356" s="4">
        <f t="shared" si="11"/>
        <v>0</v>
      </c>
      <c r="H356" s="4">
        <v>0</v>
      </c>
      <c r="I356" s="3"/>
      <c r="J356" s="3"/>
      <c r="K356" s="3"/>
      <c r="L356" s="3"/>
      <c r="M356" s="3"/>
    </row>
    <row r="357" spans="1:13" x14ac:dyDescent="0.3">
      <c r="A357" s="3" t="s">
        <v>13</v>
      </c>
      <c r="B357" s="4">
        <v>12435.86</v>
      </c>
      <c r="C357" s="4">
        <v>0.35</v>
      </c>
      <c r="D357" s="4">
        <f t="shared" si="10"/>
        <v>0.3499999195873868</v>
      </c>
      <c r="E357" s="4">
        <v>4352.55</v>
      </c>
      <c r="F357" s="4">
        <v>0.15</v>
      </c>
      <c r="G357" s="4">
        <f t="shared" si="11"/>
        <v>0.15</v>
      </c>
      <c r="H357" s="4">
        <v>2518.2615000000001</v>
      </c>
      <c r="I357" s="3"/>
      <c r="J357" s="3"/>
      <c r="K357" s="3"/>
      <c r="L357" s="3"/>
      <c r="M357" s="3"/>
    </row>
    <row r="358" spans="1:13" x14ac:dyDescent="0.3">
      <c r="A358" s="3" t="s">
        <v>9</v>
      </c>
      <c r="B358" s="4">
        <v>23575.09</v>
      </c>
      <c r="C358" s="4">
        <v>0.1</v>
      </c>
      <c r="D358" s="4">
        <f t="shared" si="10"/>
        <v>0</v>
      </c>
      <c r="E358" s="4">
        <v>0</v>
      </c>
      <c r="F358" s="4">
        <v>0.15</v>
      </c>
      <c r="G358" s="4">
        <f t="shared" si="11"/>
        <v>0</v>
      </c>
      <c r="H358" s="4">
        <v>0</v>
      </c>
      <c r="I358" s="3"/>
      <c r="J358" s="3"/>
      <c r="K358" s="3"/>
      <c r="L358" s="3"/>
      <c r="M358" s="3"/>
    </row>
    <row r="359" spans="1:13" x14ac:dyDescent="0.3">
      <c r="A359" s="3" t="s">
        <v>26</v>
      </c>
      <c r="B359" s="4">
        <v>112116.51</v>
      </c>
      <c r="C359" s="4">
        <v>0.35</v>
      </c>
      <c r="D359" s="4">
        <f t="shared" si="10"/>
        <v>0.35000001337893949</v>
      </c>
      <c r="E359" s="4">
        <v>39240.78</v>
      </c>
      <c r="F359" s="4">
        <v>0.15</v>
      </c>
      <c r="G359" s="4">
        <f t="shared" si="11"/>
        <v>0.14999999669655822</v>
      </c>
      <c r="H359" s="4">
        <v>22703.593000000001</v>
      </c>
      <c r="I359" s="3"/>
      <c r="J359" s="3"/>
      <c r="K359" s="3"/>
      <c r="L359" s="3"/>
      <c r="M359" s="3"/>
    </row>
    <row r="360" spans="1:13" x14ac:dyDescent="0.3">
      <c r="A360" s="3" t="s">
        <v>9</v>
      </c>
      <c r="B360" s="4">
        <v>2155784.6</v>
      </c>
      <c r="C360" s="4">
        <v>0.1</v>
      </c>
      <c r="D360" s="4">
        <f t="shared" si="10"/>
        <v>9.9999999999999992E-2</v>
      </c>
      <c r="E360" s="4">
        <v>215578.46</v>
      </c>
      <c r="F360" s="4">
        <v>0.15</v>
      </c>
      <c r="G360" s="4">
        <f t="shared" si="11"/>
        <v>0.15000000042169839</v>
      </c>
      <c r="H360" s="4">
        <v>355704.46</v>
      </c>
      <c r="I360" s="3"/>
      <c r="J360" s="3"/>
      <c r="K360" s="3"/>
      <c r="L360" s="3"/>
      <c r="M360" s="3"/>
    </row>
    <row r="361" spans="1:13" x14ac:dyDescent="0.3">
      <c r="A361" s="3" t="s">
        <v>9</v>
      </c>
      <c r="B361" s="4">
        <v>173922.71</v>
      </c>
      <c r="C361" s="4">
        <v>0.1</v>
      </c>
      <c r="D361" s="4">
        <f t="shared" si="10"/>
        <v>9.9999994250319593E-2</v>
      </c>
      <c r="E361" s="4">
        <v>17392.27</v>
      </c>
      <c r="F361" s="4">
        <v>0.15</v>
      </c>
      <c r="G361" s="4">
        <f t="shared" si="11"/>
        <v>0.15000000000000002</v>
      </c>
      <c r="H361" s="4">
        <v>28697.246999999999</v>
      </c>
      <c r="I361" s="3"/>
      <c r="J361" s="3"/>
      <c r="K361" s="3"/>
      <c r="L361" s="3"/>
      <c r="M361" s="3"/>
    </row>
    <row r="362" spans="1:13" x14ac:dyDescent="0.3">
      <c r="A362" s="3" t="s">
        <v>18</v>
      </c>
      <c r="B362" s="4">
        <v>1015296.6</v>
      </c>
      <c r="C362" s="4">
        <v>0.3</v>
      </c>
      <c r="D362" s="4">
        <f t="shared" si="10"/>
        <v>0.30000000984933861</v>
      </c>
      <c r="E362" s="4">
        <v>304588.99</v>
      </c>
      <c r="F362" s="4">
        <v>0.5</v>
      </c>
      <c r="G362" s="4">
        <f t="shared" si="11"/>
        <v>0.15000000113646214</v>
      </c>
      <c r="H362" s="4">
        <v>197982.84</v>
      </c>
      <c r="I362" s="3"/>
      <c r="J362" s="3"/>
      <c r="K362" s="3"/>
      <c r="L362" s="3"/>
      <c r="M362" s="3"/>
    </row>
    <row r="363" spans="1:13" x14ac:dyDescent="0.3">
      <c r="A363" s="3" t="s">
        <v>10</v>
      </c>
      <c r="B363" s="4">
        <v>47998.84</v>
      </c>
      <c r="C363" s="4">
        <v>0.2</v>
      </c>
      <c r="D363" s="4">
        <f t="shared" si="10"/>
        <v>0.20000004166767366</v>
      </c>
      <c r="E363" s="4">
        <v>9599.77</v>
      </c>
      <c r="F363" s="4">
        <v>0</v>
      </c>
      <c r="G363" s="4">
        <f t="shared" si="11"/>
        <v>0</v>
      </c>
      <c r="H363" s="4">
        <v>0</v>
      </c>
      <c r="I363" s="3"/>
      <c r="J363" s="3"/>
      <c r="K363" s="3"/>
      <c r="L363" s="3"/>
      <c r="M363" s="3"/>
    </row>
    <row r="364" spans="1:13" x14ac:dyDescent="0.3">
      <c r="A364" s="3" t="s">
        <v>13</v>
      </c>
      <c r="B364" s="4">
        <v>675.54</v>
      </c>
      <c r="C364" s="4">
        <v>0.2</v>
      </c>
      <c r="D364" s="4">
        <f t="shared" si="10"/>
        <v>0</v>
      </c>
      <c r="E364" s="4">
        <v>0</v>
      </c>
      <c r="F364" s="4">
        <v>0.15</v>
      </c>
      <c r="G364" s="4">
        <f t="shared" si="11"/>
        <v>0</v>
      </c>
      <c r="H364" s="4">
        <v>0</v>
      </c>
      <c r="I364" s="3"/>
      <c r="J364" s="3"/>
      <c r="K364" s="3"/>
      <c r="L364" s="3"/>
      <c r="M364" s="3"/>
    </row>
    <row r="365" spans="1:13" x14ac:dyDescent="0.3">
      <c r="A365" s="3" t="s">
        <v>14</v>
      </c>
      <c r="B365" s="4">
        <v>43506.11</v>
      </c>
      <c r="C365" s="4">
        <v>0.2</v>
      </c>
      <c r="D365" s="4">
        <f t="shared" si="10"/>
        <v>0.19999995402944551</v>
      </c>
      <c r="E365" s="4">
        <v>8701.2199999999993</v>
      </c>
      <c r="F365" s="4">
        <v>0.15</v>
      </c>
      <c r="G365" s="4">
        <f t="shared" si="11"/>
        <v>0.15</v>
      </c>
      <c r="H365" s="4">
        <v>7831.0995000000003</v>
      </c>
      <c r="I365" s="3"/>
      <c r="J365" s="3"/>
      <c r="K365" s="3"/>
      <c r="L365" s="3"/>
      <c r="M365" s="3"/>
    </row>
    <row r="366" spans="1:13" x14ac:dyDescent="0.3">
      <c r="A366" s="3" t="s">
        <v>9</v>
      </c>
      <c r="B366" s="4">
        <v>2345.36</v>
      </c>
      <c r="C366" s="4">
        <v>0.1</v>
      </c>
      <c r="D366" s="4">
        <f t="shared" si="10"/>
        <v>0.10000170549510522</v>
      </c>
      <c r="E366" s="4">
        <v>234.54</v>
      </c>
      <c r="F366" s="4">
        <v>0.15</v>
      </c>
      <c r="G366" s="4">
        <f t="shared" si="11"/>
        <v>0.15</v>
      </c>
      <c r="H366" s="4">
        <v>386.98500000000001</v>
      </c>
      <c r="I366" s="3"/>
      <c r="J366" s="3"/>
      <c r="K366" s="3"/>
      <c r="L366" s="3"/>
      <c r="M366" s="3"/>
    </row>
    <row r="367" spans="1:13" x14ac:dyDescent="0.3">
      <c r="A367" s="3" t="s">
        <v>14</v>
      </c>
      <c r="B367" s="4">
        <v>361768.18</v>
      </c>
      <c r="C367" s="4">
        <v>0.3</v>
      </c>
      <c r="D367" s="4">
        <f t="shared" si="10"/>
        <v>0.29999998894319563</v>
      </c>
      <c r="E367" s="4">
        <v>108530.45</v>
      </c>
      <c r="F367" s="4">
        <v>0.15</v>
      </c>
      <c r="G367" s="4">
        <f t="shared" si="11"/>
        <v>0.15000000106315428</v>
      </c>
      <c r="H367" s="4">
        <v>70544.794999999998</v>
      </c>
      <c r="I367" s="3"/>
      <c r="J367" s="3"/>
      <c r="K367" s="3"/>
      <c r="L367" s="3"/>
      <c r="M367" s="3"/>
    </row>
    <row r="368" spans="1:13" x14ac:dyDescent="0.3">
      <c r="A368" s="3" t="s">
        <v>19</v>
      </c>
      <c r="B368" s="4">
        <v>729.35</v>
      </c>
      <c r="C368" s="4">
        <v>0.2</v>
      </c>
      <c r="D368" s="4">
        <f t="shared" si="10"/>
        <v>0.2</v>
      </c>
      <c r="E368" s="4">
        <v>145.87</v>
      </c>
      <c r="F368" s="4">
        <v>0.15</v>
      </c>
      <c r="G368" s="4">
        <f t="shared" si="11"/>
        <v>0.14999999999999997</v>
      </c>
      <c r="H368" s="4">
        <v>131.28299999999999</v>
      </c>
      <c r="I368" s="3"/>
      <c r="J368" s="3"/>
      <c r="K368" s="3"/>
      <c r="L368" s="3"/>
      <c r="M368" s="3"/>
    </row>
    <row r="369" spans="1:13" x14ac:dyDescent="0.3">
      <c r="A369" s="3" t="s">
        <v>10</v>
      </c>
      <c r="B369" s="4">
        <v>34591.589999999997</v>
      </c>
      <c r="C369" s="4">
        <v>0.35</v>
      </c>
      <c r="D369" s="4">
        <f t="shared" si="10"/>
        <v>0.35000010118066271</v>
      </c>
      <c r="E369" s="4">
        <v>12107.06</v>
      </c>
      <c r="F369" s="4">
        <v>0</v>
      </c>
      <c r="G369" s="4">
        <f t="shared" si="11"/>
        <v>0</v>
      </c>
      <c r="H369" s="4">
        <v>0</v>
      </c>
      <c r="I369" s="3"/>
      <c r="J369" s="3"/>
      <c r="K369" s="3"/>
      <c r="L369" s="3"/>
      <c r="M369" s="3"/>
    </row>
    <row r="370" spans="1:13" x14ac:dyDescent="0.3">
      <c r="A370" s="3" t="s">
        <v>12</v>
      </c>
      <c r="B370" s="4">
        <v>10312361</v>
      </c>
      <c r="C370" s="4">
        <v>0.05</v>
      </c>
      <c r="D370" s="4">
        <f t="shared" si="10"/>
        <v>4.999999321202972E-2</v>
      </c>
      <c r="E370" s="4">
        <v>515617.98</v>
      </c>
      <c r="F370" s="4">
        <v>0.15</v>
      </c>
      <c r="G370" s="4">
        <f t="shared" si="11"/>
        <v>0.14999999565939312</v>
      </c>
      <c r="H370" s="4">
        <v>1624196.8</v>
      </c>
      <c r="I370" s="3"/>
      <c r="J370" s="3"/>
      <c r="K370" s="3"/>
      <c r="L370" s="3"/>
      <c r="M370" s="3"/>
    </row>
    <row r="371" spans="1:13" x14ac:dyDescent="0.3">
      <c r="A371" s="3" t="s">
        <v>9</v>
      </c>
      <c r="B371" s="4">
        <v>13282.83</v>
      </c>
      <c r="C371" s="4">
        <v>0.2</v>
      </c>
      <c r="D371" s="4">
        <f t="shared" si="10"/>
        <v>0.20000030114064549</v>
      </c>
      <c r="E371" s="4">
        <v>2656.57</v>
      </c>
      <c r="F371" s="4">
        <v>0.15</v>
      </c>
      <c r="G371" s="4">
        <f t="shared" si="11"/>
        <v>0.15</v>
      </c>
      <c r="H371" s="4">
        <v>2390.91</v>
      </c>
      <c r="I371" s="3"/>
      <c r="J371" s="3"/>
      <c r="K371" s="3"/>
      <c r="L371" s="3"/>
      <c r="M371" s="3"/>
    </row>
    <row r="372" spans="1:13" x14ac:dyDescent="0.3">
      <c r="A372" s="3" t="s">
        <v>12</v>
      </c>
      <c r="B372" s="4">
        <v>2095363.9</v>
      </c>
      <c r="C372" s="4">
        <v>0.3</v>
      </c>
      <c r="D372" s="4">
        <f t="shared" si="10"/>
        <v>0.30000000477244076</v>
      </c>
      <c r="E372" s="4">
        <v>628609.18000000005</v>
      </c>
      <c r="F372" s="4">
        <v>0.15</v>
      </c>
      <c r="G372" s="4">
        <f t="shared" si="11"/>
        <v>0.15000000293688656</v>
      </c>
      <c r="H372" s="4">
        <v>408595.97</v>
      </c>
      <c r="I372" s="3"/>
      <c r="J372" s="3"/>
      <c r="K372" s="3"/>
      <c r="L372" s="3"/>
      <c r="M372" s="3"/>
    </row>
    <row r="373" spans="1:13" x14ac:dyDescent="0.3">
      <c r="A373" s="3" t="s">
        <v>9</v>
      </c>
      <c r="B373" s="4">
        <v>7561698.2000000002</v>
      </c>
      <c r="C373" s="4">
        <v>0.05</v>
      </c>
      <c r="D373" s="4">
        <f t="shared" si="10"/>
        <v>4.9999999999999996E-2</v>
      </c>
      <c r="E373" s="4">
        <v>378084.91</v>
      </c>
      <c r="F373" s="4">
        <v>0.15</v>
      </c>
      <c r="G373" s="4">
        <f t="shared" si="11"/>
        <v>0.15000000421925883</v>
      </c>
      <c r="H373" s="4">
        <v>1190967.5</v>
      </c>
      <c r="I373" s="3"/>
      <c r="J373" s="3"/>
      <c r="K373" s="3"/>
      <c r="L373" s="3"/>
      <c r="M373" s="3"/>
    </row>
    <row r="374" spans="1:13" x14ac:dyDescent="0.3">
      <c r="A374" s="3" t="s">
        <v>17</v>
      </c>
      <c r="B374" s="4">
        <v>779.9</v>
      </c>
      <c r="C374" s="4">
        <v>0.05</v>
      </c>
      <c r="D374" s="4">
        <f t="shared" si="10"/>
        <v>0</v>
      </c>
      <c r="E374" s="4">
        <v>0</v>
      </c>
      <c r="F374" s="4">
        <v>0</v>
      </c>
      <c r="G374" s="4">
        <f t="shared" si="11"/>
        <v>0</v>
      </c>
      <c r="H374" s="4">
        <v>0</v>
      </c>
      <c r="I374" s="3"/>
      <c r="J374" s="3"/>
      <c r="K374" s="3"/>
      <c r="L374" s="3"/>
      <c r="M374" s="3"/>
    </row>
    <row r="375" spans="1:13" x14ac:dyDescent="0.3">
      <c r="A375" s="3" t="s">
        <v>19</v>
      </c>
      <c r="B375" s="4">
        <v>4155.75</v>
      </c>
      <c r="C375" s="4">
        <v>0.3</v>
      </c>
      <c r="D375" s="4">
        <f t="shared" si="10"/>
        <v>0.29999879684774111</v>
      </c>
      <c r="E375" s="4">
        <v>1246.72</v>
      </c>
      <c r="F375" s="4">
        <v>0.15</v>
      </c>
      <c r="G375" s="4">
        <f t="shared" si="11"/>
        <v>0.15</v>
      </c>
      <c r="H375" s="4">
        <v>810.37049999999999</v>
      </c>
      <c r="I375" s="3"/>
      <c r="J375" s="3"/>
      <c r="K375" s="3"/>
      <c r="L375" s="3"/>
      <c r="M375" s="3"/>
    </row>
    <row r="376" spans="1:13" x14ac:dyDescent="0.3">
      <c r="A376" s="3" t="s">
        <v>16</v>
      </c>
      <c r="B376" s="4">
        <v>104129.36</v>
      </c>
      <c r="C376" s="4">
        <v>0.35</v>
      </c>
      <c r="D376" s="4">
        <f t="shared" si="10"/>
        <v>0.35000003841375765</v>
      </c>
      <c r="E376" s="4">
        <v>36445.279999999999</v>
      </c>
      <c r="F376" s="4">
        <v>0.15</v>
      </c>
      <c r="G376" s="4">
        <f t="shared" si="11"/>
        <v>0.15</v>
      </c>
      <c r="H376" s="4">
        <v>21086.196</v>
      </c>
      <c r="I376" s="3"/>
      <c r="J376" s="3"/>
      <c r="K376" s="3"/>
      <c r="L376" s="3"/>
      <c r="M376" s="3"/>
    </row>
    <row r="377" spans="1:13" x14ac:dyDescent="0.3">
      <c r="A377" s="3" t="s">
        <v>14</v>
      </c>
      <c r="B377" s="4">
        <v>1278.79</v>
      </c>
      <c r="C377" s="4">
        <v>0.3</v>
      </c>
      <c r="D377" s="4">
        <f t="shared" si="10"/>
        <v>0.30000234596767256</v>
      </c>
      <c r="E377" s="4">
        <v>383.64</v>
      </c>
      <c r="F377" s="4">
        <v>0.15</v>
      </c>
      <c r="G377" s="4">
        <f t="shared" si="11"/>
        <v>0.15000000000000002</v>
      </c>
      <c r="H377" s="4">
        <v>249.36449999999999</v>
      </c>
      <c r="I377" s="3"/>
      <c r="J377" s="3"/>
      <c r="K377" s="3"/>
      <c r="L377" s="3"/>
      <c r="M377" s="3"/>
    </row>
    <row r="378" spans="1:13" x14ac:dyDescent="0.3">
      <c r="A378" s="3" t="s">
        <v>10</v>
      </c>
      <c r="B378" s="4">
        <v>358621.52</v>
      </c>
      <c r="C378" s="4">
        <v>0.35</v>
      </c>
      <c r="D378" s="4">
        <f t="shared" si="10"/>
        <v>0.34999999442308982</v>
      </c>
      <c r="E378" s="4">
        <v>125517.53</v>
      </c>
      <c r="F378" s="4">
        <v>0</v>
      </c>
      <c r="G378" s="4">
        <f t="shared" si="11"/>
        <v>0</v>
      </c>
      <c r="H378" s="4">
        <v>0</v>
      </c>
      <c r="I378" s="3"/>
      <c r="J378" s="3"/>
      <c r="K378" s="3"/>
      <c r="L378" s="3"/>
      <c r="M378" s="3"/>
    </row>
    <row r="379" spans="1:13" x14ac:dyDescent="0.3">
      <c r="A379" s="3" t="s">
        <v>12</v>
      </c>
      <c r="B379" s="4">
        <v>7529754.7999999998</v>
      </c>
      <c r="C379" s="4">
        <v>0.05</v>
      </c>
      <c r="D379" s="4">
        <f t="shared" si="10"/>
        <v>4.999999070354854E-2</v>
      </c>
      <c r="E379" s="4">
        <v>376487.67</v>
      </c>
      <c r="F379" s="4">
        <v>0.15</v>
      </c>
      <c r="G379" s="4">
        <f t="shared" si="11"/>
        <v>0.15000000373122885</v>
      </c>
      <c r="H379" s="4">
        <v>1185936.3999999999</v>
      </c>
      <c r="I379" s="3"/>
      <c r="J379" s="3"/>
      <c r="K379" s="3"/>
      <c r="L379" s="3"/>
      <c r="M379" s="3"/>
    </row>
    <row r="380" spans="1:13" x14ac:dyDescent="0.3">
      <c r="A380" s="3" t="s">
        <v>9</v>
      </c>
      <c r="B380" s="4">
        <v>190155.62</v>
      </c>
      <c r="C380" s="4">
        <v>0.05</v>
      </c>
      <c r="D380" s="4">
        <f t="shared" si="10"/>
        <v>0</v>
      </c>
      <c r="E380" s="4">
        <v>0</v>
      </c>
      <c r="F380" s="4">
        <v>0.15</v>
      </c>
      <c r="G380" s="4">
        <f t="shared" si="11"/>
        <v>0</v>
      </c>
      <c r="H380" s="4">
        <v>0</v>
      </c>
      <c r="I380" s="3"/>
      <c r="J380" s="3"/>
      <c r="K380" s="3"/>
      <c r="L380" s="3"/>
      <c r="M380" s="3"/>
    </row>
    <row r="381" spans="1:13" x14ac:dyDescent="0.3">
      <c r="A381" s="3" t="s">
        <v>8</v>
      </c>
      <c r="B381" s="4">
        <v>38540.370000000003</v>
      </c>
      <c r="C381" s="4">
        <v>0.3</v>
      </c>
      <c r="D381" s="4">
        <f t="shared" si="10"/>
        <v>0.29999997405318113</v>
      </c>
      <c r="E381" s="4">
        <v>11562.11</v>
      </c>
      <c r="F381" s="4">
        <v>0.15</v>
      </c>
      <c r="G381" s="4">
        <f t="shared" si="11"/>
        <v>0.15</v>
      </c>
      <c r="H381" s="4">
        <v>7515.3720000000003</v>
      </c>
      <c r="I381" s="3"/>
      <c r="J381" s="3"/>
      <c r="K381" s="3"/>
      <c r="L381" s="3"/>
      <c r="M381" s="3"/>
    </row>
    <row r="382" spans="1:13" x14ac:dyDescent="0.3">
      <c r="A382" s="3" t="s">
        <v>12</v>
      </c>
      <c r="B382" s="4">
        <v>35004.379999999997</v>
      </c>
      <c r="C382" s="4">
        <v>0.3</v>
      </c>
      <c r="D382" s="4">
        <f t="shared" si="10"/>
        <v>0.30000017140712104</v>
      </c>
      <c r="E382" s="4">
        <v>10501.32</v>
      </c>
      <c r="F382" s="4">
        <v>0.15</v>
      </c>
      <c r="G382" s="4">
        <f t="shared" si="11"/>
        <v>0.15</v>
      </c>
      <c r="H382" s="4">
        <v>6825.8549999999996</v>
      </c>
      <c r="I382" s="3"/>
      <c r="J382" s="3"/>
      <c r="K382" s="3"/>
      <c r="L382" s="3"/>
      <c r="M382" s="3"/>
    </row>
    <row r="383" spans="1:13" x14ac:dyDescent="0.3">
      <c r="A383" s="3" t="s">
        <v>15</v>
      </c>
      <c r="B383" s="4">
        <v>534480.62</v>
      </c>
      <c r="C383" s="4">
        <v>0.05</v>
      </c>
      <c r="D383" s="4">
        <f t="shared" si="10"/>
        <v>4.9999998129024767E-2</v>
      </c>
      <c r="E383" s="4">
        <v>26724.03</v>
      </c>
      <c r="F383" s="4">
        <v>0.15</v>
      </c>
      <c r="G383" s="4">
        <f t="shared" si="11"/>
        <v>0.1499999991090594</v>
      </c>
      <c r="H383" s="4">
        <v>84180.697</v>
      </c>
      <c r="I383" s="3"/>
      <c r="J383" s="3"/>
      <c r="K383" s="3"/>
      <c r="L383" s="3"/>
      <c r="M383" s="3"/>
    </row>
    <row r="384" spans="1:13" x14ac:dyDescent="0.3">
      <c r="A384" s="3" t="s">
        <v>23</v>
      </c>
      <c r="B384" s="4">
        <v>44604142</v>
      </c>
      <c r="C384" s="4">
        <v>0.3</v>
      </c>
      <c r="D384" s="4">
        <f t="shared" si="10"/>
        <v>0</v>
      </c>
      <c r="E384" s="4">
        <v>0</v>
      </c>
      <c r="F384" s="4">
        <v>0.15</v>
      </c>
      <c r="G384" s="4">
        <f t="shared" si="11"/>
        <v>0</v>
      </c>
      <c r="H384" s="4">
        <v>0</v>
      </c>
      <c r="I384" s="3"/>
      <c r="J384" s="3"/>
      <c r="K384" s="3"/>
      <c r="L384" s="3"/>
      <c r="M384" s="3"/>
    </row>
    <row r="385" spans="1:13" x14ac:dyDescent="0.3">
      <c r="A385" s="3" t="s">
        <v>19</v>
      </c>
      <c r="B385" s="4">
        <v>10055.52</v>
      </c>
      <c r="C385" s="4">
        <v>0.2</v>
      </c>
      <c r="D385" s="4">
        <f t="shared" si="10"/>
        <v>0</v>
      </c>
      <c r="E385" s="4">
        <v>0</v>
      </c>
      <c r="F385" s="4">
        <v>0.15</v>
      </c>
      <c r="G385" s="4">
        <f t="shared" si="11"/>
        <v>0</v>
      </c>
      <c r="H385" s="4">
        <v>0</v>
      </c>
      <c r="I385" s="3"/>
      <c r="J385" s="3"/>
      <c r="K385" s="3"/>
      <c r="L385" s="3"/>
      <c r="M385" s="3"/>
    </row>
    <row r="386" spans="1:13" x14ac:dyDescent="0.3">
      <c r="A386" s="3" t="s">
        <v>18</v>
      </c>
      <c r="B386" s="4">
        <v>589933.04</v>
      </c>
      <c r="C386" s="4">
        <v>0.35</v>
      </c>
      <c r="D386" s="4">
        <f t="shared" ref="D386:D449" si="12">E386/B386</f>
        <v>0.3500000101706458</v>
      </c>
      <c r="E386" s="4">
        <v>206476.57</v>
      </c>
      <c r="F386" s="4">
        <v>0.5</v>
      </c>
      <c r="G386" s="4">
        <f t="shared" si="11"/>
        <v>0.14999999811654707</v>
      </c>
      <c r="H386" s="4">
        <v>119461.44</v>
      </c>
      <c r="I386" s="3"/>
      <c r="J386" s="3"/>
      <c r="K386" s="3"/>
      <c r="L386" s="3"/>
      <c r="M386" s="3"/>
    </row>
    <row r="387" spans="1:13" x14ac:dyDescent="0.3">
      <c r="A387" s="3" t="s">
        <v>10</v>
      </c>
      <c r="B387" s="4">
        <v>5357.02</v>
      </c>
      <c r="C387" s="4">
        <v>0.35</v>
      </c>
      <c r="D387" s="4">
        <f t="shared" si="12"/>
        <v>0</v>
      </c>
      <c r="E387" s="4">
        <v>0</v>
      </c>
      <c r="F387" s="4">
        <v>0</v>
      </c>
      <c r="G387" s="4">
        <f t="shared" si="11"/>
        <v>0</v>
      </c>
      <c r="H387" s="4">
        <v>0</v>
      </c>
      <c r="I387" s="3"/>
      <c r="J387" s="3"/>
      <c r="K387" s="3"/>
      <c r="L387" s="3"/>
      <c r="M387" s="3"/>
    </row>
    <row r="388" spans="1:13" x14ac:dyDescent="0.3">
      <c r="A388" s="3" t="s">
        <v>9</v>
      </c>
      <c r="B388" s="4">
        <v>23098.26</v>
      </c>
      <c r="C388" s="4">
        <v>0.1</v>
      </c>
      <c r="D388" s="4">
        <f t="shared" si="12"/>
        <v>0</v>
      </c>
      <c r="E388" s="4">
        <v>0</v>
      </c>
      <c r="F388" s="4">
        <v>0.15</v>
      </c>
      <c r="G388" s="4">
        <f t="shared" ref="G388:G451" si="13">H388/SUM(B388,E388)</f>
        <v>0</v>
      </c>
      <c r="H388" s="4">
        <v>0</v>
      </c>
      <c r="I388" s="3"/>
      <c r="J388" s="3"/>
      <c r="K388" s="3"/>
      <c r="L388" s="3"/>
      <c r="M388" s="3"/>
    </row>
    <row r="389" spans="1:13" x14ac:dyDescent="0.3">
      <c r="A389" s="3" t="s">
        <v>19</v>
      </c>
      <c r="B389" s="4">
        <v>165038.82999999999</v>
      </c>
      <c r="C389" s="4">
        <v>0.2</v>
      </c>
      <c r="D389" s="4">
        <f t="shared" si="12"/>
        <v>0.20000002423672053</v>
      </c>
      <c r="E389" s="4">
        <v>33007.769999999997</v>
      </c>
      <c r="F389" s="4">
        <v>0.15</v>
      </c>
      <c r="G389" s="4">
        <f t="shared" si="13"/>
        <v>0.15000000000000002</v>
      </c>
      <c r="H389" s="4">
        <v>29706.99</v>
      </c>
      <c r="I389" s="3"/>
      <c r="J389" s="3"/>
      <c r="K389" s="3"/>
      <c r="L389" s="3"/>
      <c r="M389" s="3"/>
    </row>
    <row r="390" spans="1:13" x14ac:dyDescent="0.3">
      <c r="A390" s="3" t="s">
        <v>9</v>
      </c>
      <c r="B390" s="4">
        <v>92210.72</v>
      </c>
      <c r="C390" s="4">
        <v>0.05</v>
      </c>
      <c r="D390" s="4">
        <f t="shared" si="12"/>
        <v>5.0000043378904319E-2</v>
      </c>
      <c r="E390" s="4">
        <v>4610.54</v>
      </c>
      <c r="F390" s="4">
        <v>0.15</v>
      </c>
      <c r="G390" s="4">
        <f t="shared" si="13"/>
        <v>0.15000000000000002</v>
      </c>
      <c r="H390" s="4">
        <v>14523.189</v>
      </c>
      <c r="I390" s="3"/>
      <c r="J390" s="3"/>
      <c r="K390" s="3"/>
      <c r="L390" s="3"/>
      <c r="M390" s="3"/>
    </row>
    <row r="391" spans="1:13" x14ac:dyDescent="0.3">
      <c r="A391" s="3" t="s">
        <v>14</v>
      </c>
      <c r="B391" s="4">
        <v>2048.27</v>
      </c>
      <c r="C391" s="4">
        <v>0.1</v>
      </c>
      <c r="D391" s="4">
        <f t="shared" si="12"/>
        <v>0</v>
      </c>
      <c r="E391" s="4">
        <v>0</v>
      </c>
      <c r="F391" s="4">
        <v>0.15</v>
      </c>
      <c r="G391" s="4">
        <f t="shared" si="13"/>
        <v>0</v>
      </c>
      <c r="H391" s="4">
        <v>0</v>
      </c>
      <c r="I391" s="3"/>
      <c r="J391" s="3"/>
      <c r="K391" s="3"/>
      <c r="L391" s="3"/>
      <c r="M391" s="3"/>
    </row>
    <row r="392" spans="1:13" x14ac:dyDescent="0.3">
      <c r="A392" s="3" t="s">
        <v>19</v>
      </c>
      <c r="B392" s="4">
        <v>1162.42</v>
      </c>
      <c r="C392" s="4">
        <v>0.3</v>
      </c>
      <c r="D392" s="4">
        <f t="shared" si="12"/>
        <v>0</v>
      </c>
      <c r="E392" s="4">
        <v>0</v>
      </c>
      <c r="F392" s="4">
        <v>0.15</v>
      </c>
      <c r="G392" s="4">
        <f t="shared" si="13"/>
        <v>0</v>
      </c>
      <c r="H392" s="4">
        <v>0</v>
      </c>
      <c r="I392" s="3"/>
      <c r="J392" s="3"/>
      <c r="K392" s="3"/>
      <c r="L392" s="3"/>
      <c r="M392" s="3"/>
    </row>
    <row r="393" spans="1:13" x14ac:dyDescent="0.3">
      <c r="A393" s="3" t="s">
        <v>9</v>
      </c>
      <c r="B393" s="4">
        <v>71473.02</v>
      </c>
      <c r="C393" s="4">
        <v>0.1</v>
      </c>
      <c r="D393" s="4">
        <f t="shared" si="12"/>
        <v>9.9999972017413008E-2</v>
      </c>
      <c r="E393" s="4">
        <v>7147.3</v>
      </c>
      <c r="F393" s="4">
        <v>0.15</v>
      </c>
      <c r="G393" s="4">
        <f t="shared" si="13"/>
        <v>0.15</v>
      </c>
      <c r="H393" s="4">
        <v>11793.048000000001</v>
      </c>
      <c r="I393" s="3"/>
      <c r="J393" s="3"/>
      <c r="K393" s="3"/>
      <c r="L393" s="3"/>
      <c r="M393" s="3"/>
    </row>
    <row r="394" spans="1:13" x14ac:dyDescent="0.3">
      <c r="A394" s="3" t="s">
        <v>14</v>
      </c>
      <c r="B394" s="4">
        <v>187454.59</v>
      </c>
      <c r="C394" s="4">
        <v>0.2</v>
      </c>
      <c r="D394" s="4">
        <f t="shared" si="12"/>
        <v>0.20000001066925061</v>
      </c>
      <c r="E394" s="4">
        <v>37490.92</v>
      </c>
      <c r="F394" s="4">
        <v>0.15</v>
      </c>
      <c r="G394" s="4">
        <f t="shared" si="13"/>
        <v>0.1500000022227605</v>
      </c>
      <c r="H394" s="4">
        <v>33741.826999999997</v>
      </c>
      <c r="I394" s="3"/>
      <c r="J394" s="3"/>
      <c r="K394" s="3"/>
      <c r="L394" s="3"/>
      <c r="M394" s="3"/>
    </row>
    <row r="395" spans="1:13" x14ac:dyDescent="0.3">
      <c r="A395" s="3" t="s">
        <v>10</v>
      </c>
      <c r="B395" s="4">
        <v>4094.2</v>
      </c>
      <c r="C395" s="4">
        <v>0.05</v>
      </c>
      <c r="D395" s="4">
        <f t="shared" si="12"/>
        <v>0.05</v>
      </c>
      <c r="E395" s="4">
        <v>204.71</v>
      </c>
      <c r="F395" s="4">
        <v>0</v>
      </c>
      <c r="G395" s="4">
        <f t="shared" si="13"/>
        <v>0</v>
      </c>
      <c r="H395" s="4">
        <v>0</v>
      </c>
      <c r="I395" s="3"/>
      <c r="J395" s="3"/>
      <c r="K395" s="3"/>
      <c r="L395" s="3"/>
      <c r="M395" s="3"/>
    </row>
    <row r="396" spans="1:13" x14ac:dyDescent="0.3">
      <c r="A396" s="3" t="s">
        <v>18</v>
      </c>
      <c r="B396" s="4">
        <v>437585.21</v>
      </c>
      <c r="C396" s="4">
        <v>0.35</v>
      </c>
      <c r="D396" s="4">
        <f t="shared" si="12"/>
        <v>0</v>
      </c>
      <c r="E396" s="4">
        <v>0</v>
      </c>
      <c r="F396" s="4">
        <v>0.5</v>
      </c>
      <c r="G396" s="4">
        <f t="shared" si="13"/>
        <v>0</v>
      </c>
      <c r="H396" s="4">
        <v>0</v>
      </c>
      <c r="I396" s="3"/>
      <c r="J396" s="3"/>
      <c r="K396" s="3"/>
      <c r="L396" s="3"/>
      <c r="M396" s="3"/>
    </row>
    <row r="397" spans="1:13" x14ac:dyDescent="0.3">
      <c r="A397" s="3" t="s">
        <v>14</v>
      </c>
      <c r="B397" s="4">
        <v>638.71</v>
      </c>
      <c r="C397" s="4">
        <v>0.2</v>
      </c>
      <c r="D397" s="4">
        <f t="shared" si="12"/>
        <v>0</v>
      </c>
      <c r="E397" s="4">
        <v>0</v>
      </c>
      <c r="F397" s="4">
        <v>0.15</v>
      </c>
      <c r="G397" s="4">
        <f t="shared" si="13"/>
        <v>0</v>
      </c>
      <c r="H397" s="4">
        <v>0</v>
      </c>
      <c r="I397" s="3"/>
      <c r="J397" s="3"/>
      <c r="K397" s="3"/>
      <c r="L397" s="3"/>
      <c r="M397" s="3"/>
    </row>
    <row r="398" spans="1:13" x14ac:dyDescent="0.3">
      <c r="A398" s="3" t="s">
        <v>8</v>
      </c>
      <c r="B398" s="4">
        <v>69271.649999999994</v>
      </c>
      <c r="C398" s="4">
        <v>0.3</v>
      </c>
      <c r="D398" s="4">
        <f t="shared" si="12"/>
        <v>0.30000007217960017</v>
      </c>
      <c r="E398" s="4">
        <v>20781.5</v>
      </c>
      <c r="F398" s="4">
        <v>0.15</v>
      </c>
      <c r="G398" s="4">
        <f t="shared" si="13"/>
        <v>0.14999999444772338</v>
      </c>
      <c r="H398" s="4">
        <v>13507.972</v>
      </c>
      <c r="I398" s="3"/>
      <c r="J398" s="3"/>
      <c r="K398" s="3"/>
      <c r="L398" s="3"/>
      <c r="M398" s="3"/>
    </row>
    <row r="399" spans="1:13" x14ac:dyDescent="0.3">
      <c r="A399" s="3" t="s">
        <v>14</v>
      </c>
      <c r="B399" s="4">
        <v>52149.94</v>
      </c>
      <c r="C399" s="4">
        <v>0.2</v>
      </c>
      <c r="D399" s="4">
        <f t="shared" si="12"/>
        <v>0.20000003835095495</v>
      </c>
      <c r="E399" s="4">
        <v>10429.99</v>
      </c>
      <c r="F399" s="4">
        <v>0.15</v>
      </c>
      <c r="G399" s="4">
        <f t="shared" si="13"/>
        <v>0.15</v>
      </c>
      <c r="H399" s="4">
        <v>9386.9894999999997</v>
      </c>
      <c r="I399" s="3"/>
      <c r="J399" s="3"/>
      <c r="K399" s="3"/>
      <c r="L399" s="3"/>
      <c r="M399" s="3"/>
    </row>
    <row r="400" spans="1:13" x14ac:dyDescent="0.3">
      <c r="A400" s="3" t="s">
        <v>14</v>
      </c>
      <c r="B400" s="4">
        <v>94257.17</v>
      </c>
      <c r="C400" s="4">
        <v>0.2</v>
      </c>
      <c r="D400" s="4">
        <f t="shared" si="12"/>
        <v>0.19999995756291009</v>
      </c>
      <c r="E400" s="4">
        <v>18851.43</v>
      </c>
      <c r="F400" s="4">
        <v>0.15</v>
      </c>
      <c r="G400" s="4">
        <f t="shared" si="13"/>
        <v>0.15</v>
      </c>
      <c r="H400" s="4">
        <v>16966.29</v>
      </c>
      <c r="I400" s="3"/>
      <c r="J400" s="3"/>
      <c r="K400" s="3"/>
      <c r="L400" s="3"/>
      <c r="M400" s="3"/>
    </row>
    <row r="401" spans="1:13" x14ac:dyDescent="0.3">
      <c r="A401" s="3" t="s">
        <v>16</v>
      </c>
      <c r="B401" s="4">
        <v>3918214.3</v>
      </c>
      <c r="C401" s="4">
        <v>0.3</v>
      </c>
      <c r="D401" s="4">
        <f t="shared" si="12"/>
        <v>0.30000000255218306</v>
      </c>
      <c r="E401" s="4">
        <v>1175464.3</v>
      </c>
      <c r="F401" s="4">
        <v>0.15</v>
      </c>
      <c r="G401" s="4">
        <f t="shared" si="13"/>
        <v>0.14999999803678232</v>
      </c>
      <c r="H401" s="4">
        <v>764051.78</v>
      </c>
      <c r="I401" s="3"/>
      <c r="J401" s="3"/>
      <c r="K401" s="3"/>
      <c r="L401" s="3"/>
      <c r="M401" s="3"/>
    </row>
    <row r="402" spans="1:13" x14ac:dyDescent="0.3">
      <c r="A402" s="3" t="s">
        <v>14</v>
      </c>
      <c r="B402" s="4">
        <v>764.75</v>
      </c>
      <c r="C402" s="4">
        <v>0.2</v>
      </c>
      <c r="D402" s="4">
        <f t="shared" si="12"/>
        <v>0.19999999999999998</v>
      </c>
      <c r="E402" s="4">
        <v>152.94999999999999</v>
      </c>
      <c r="F402" s="4">
        <v>0.15</v>
      </c>
      <c r="G402" s="4">
        <f t="shared" si="13"/>
        <v>0.15</v>
      </c>
      <c r="H402" s="4">
        <v>137.655</v>
      </c>
      <c r="I402" s="3"/>
      <c r="J402" s="3"/>
      <c r="K402" s="3"/>
      <c r="L402" s="3"/>
      <c r="M402" s="3"/>
    </row>
    <row r="403" spans="1:13" x14ac:dyDescent="0.3">
      <c r="A403" s="3" t="s">
        <v>15</v>
      </c>
      <c r="B403" s="4">
        <v>119239.86</v>
      </c>
      <c r="C403" s="4">
        <v>0.35</v>
      </c>
      <c r="D403" s="4">
        <f t="shared" si="12"/>
        <v>0.34999999161354262</v>
      </c>
      <c r="E403" s="4">
        <v>41733.949999999997</v>
      </c>
      <c r="F403" s="4">
        <v>0.15</v>
      </c>
      <c r="G403" s="4">
        <f t="shared" si="13"/>
        <v>0.14999999689390467</v>
      </c>
      <c r="H403" s="4">
        <v>24146.071</v>
      </c>
      <c r="I403" s="3"/>
      <c r="J403" s="3"/>
      <c r="K403" s="3"/>
      <c r="L403" s="3"/>
      <c r="M403" s="3"/>
    </row>
    <row r="404" spans="1:13" x14ac:dyDescent="0.3">
      <c r="A404" s="3" t="s">
        <v>15</v>
      </c>
      <c r="B404" s="4">
        <v>167934.75</v>
      </c>
      <c r="C404" s="4">
        <v>0.1</v>
      </c>
      <c r="D404" s="4">
        <f t="shared" si="12"/>
        <v>9.999997022653144E-2</v>
      </c>
      <c r="E404" s="4">
        <v>16793.47</v>
      </c>
      <c r="F404" s="4">
        <v>0.15</v>
      </c>
      <c r="G404" s="4">
        <f t="shared" si="13"/>
        <v>0.15</v>
      </c>
      <c r="H404" s="4">
        <v>27709.233</v>
      </c>
      <c r="I404" s="3"/>
      <c r="J404" s="3"/>
      <c r="K404" s="3"/>
      <c r="L404" s="3"/>
      <c r="M404" s="3"/>
    </row>
    <row r="405" spans="1:13" x14ac:dyDescent="0.3">
      <c r="A405" s="3" t="s">
        <v>9</v>
      </c>
      <c r="B405" s="4">
        <v>67454.66</v>
      </c>
      <c r="C405" s="4">
        <v>0.2</v>
      </c>
      <c r="D405" s="4">
        <f t="shared" si="12"/>
        <v>0.19999997035045466</v>
      </c>
      <c r="E405" s="4">
        <v>13490.93</v>
      </c>
      <c r="F405" s="4">
        <v>0.15</v>
      </c>
      <c r="G405" s="4">
        <f t="shared" si="13"/>
        <v>0.14999999382301124</v>
      </c>
      <c r="H405" s="4">
        <v>12141.838</v>
      </c>
      <c r="I405" s="3"/>
      <c r="J405" s="3"/>
      <c r="K405" s="3"/>
      <c r="L405" s="3"/>
      <c r="M405" s="3"/>
    </row>
    <row r="406" spans="1:13" x14ac:dyDescent="0.3">
      <c r="A406" s="3" t="s">
        <v>8</v>
      </c>
      <c r="B406" s="4">
        <v>39071057</v>
      </c>
      <c r="C406" s="4">
        <v>0</v>
      </c>
      <c r="D406" s="4">
        <f t="shared" si="12"/>
        <v>0</v>
      </c>
      <c r="E406" s="4">
        <v>0</v>
      </c>
      <c r="F406" s="4">
        <v>0.15</v>
      </c>
      <c r="G406" s="4">
        <f t="shared" si="13"/>
        <v>0</v>
      </c>
      <c r="H406" s="4">
        <v>0</v>
      </c>
      <c r="I406" s="3"/>
      <c r="J406" s="3"/>
      <c r="K406" s="3"/>
      <c r="L406" s="3"/>
      <c r="M406" s="3"/>
    </row>
    <row r="407" spans="1:13" x14ac:dyDescent="0.3">
      <c r="A407" s="3" t="s">
        <v>19</v>
      </c>
      <c r="B407" s="4">
        <v>736812.12</v>
      </c>
      <c r="C407" s="4">
        <v>0.2</v>
      </c>
      <c r="D407" s="4">
        <f t="shared" si="12"/>
        <v>0.19999999457120768</v>
      </c>
      <c r="E407" s="4">
        <v>147362.42000000001</v>
      </c>
      <c r="F407" s="4">
        <v>0.15</v>
      </c>
      <c r="G407" s="4">
        <f t="shared" si="13"/>
        <v>0.14999999886900159</v>
      </c>
      <c r="H407" s="4">
        <v>132626.18</v>
      </c>
      <c r="I407" s="3"/>
      <c r="J407" s="3"/>
      <c r="K407" s="3"/>
      <c r="L407" s="3"/>
      <c r="M407" s="3"/>
    </row>
    <row r="408" spans="1:13" x14ac:dyDescent="0.3">
      <c r="A408" s="3" t="s">
        <v>9</v>
      </c>
      <c r="B408" s="4">
        <v>459.92</v>
      </c>
      <c r="C408" s="4">
        <v>0.05</v>
      </c>
      <c r="D408" s="4">
        <f t="shared" si="12"/>
        <v>0</v>
      </c>
      <c r="E408" s="4">
        <v>0</v>
      </c>
      <c r="F408" s="4">
        <v>0.15</v>
      </c>
      <c r="G408" s="4">
        <f t="shared" si="13"/>
        <v>0</v>
      </c>
      <c r="H408" s="4">
        <v>0</v>
      </c>
      <c r="I408" s="3"/>
      <c r="J408" s="3"/>
      <c r="K408" s="3"/>
      <c r="L408" s="3"/>
      <c r="M408" s="3"/>
    </row>
    <row r="409" spans="1:13" x14ac:dyDescent="0.3">
      <c r="A409" s="3" t="s">
        <v>13</v>
      </c>
      <c r="B409" s="4">
        <v>2516.9899999999998</v>
      </c>
      <c r="C409" s="4">
        <v>0.1</v>
      </c>
      <c r="D409" s="4">
        <f t="shared" si="12"/>
        <v>0.10000039729994954</v>
      </c>
      <c r="E409" s="4">
        <v>251.7</v>
      </c>
      <c r="F409" s="4">
        <v>0.15</v>
      </c>
      <c r="G409" s="4">
        <f t="shared" si="13"/>
        <v>0.15000000000000002</v>
      </c>
      <c r="H409" s="4">
        <v>415.30349999999999</v>
      </c>
      <c r="I409" s="3"/>
      <c r="J409" s="3"/>
      <c r="K409" s="3"/>
      <c r="L409" s="3"/>
      <c r="M409" s="3"/>
    </row>
    <row r="410" spans="1:13" x14ac:dyDescent="0.3">
      <c r="A410" s="3" t="s">
        <v>9</v>
      </c>
      <c r="B410" s="4">
        <v>6539.86</v>
      </c>
      <c r="C410" s="4">
        <v>0.2</v>
      </c>
      <c r="D410" s="4">
        <f t="shared" si="12"/>
        <v>0</v>
      </c>
      <c r="E410" s="4">
        <v>0</v>
      </c>
      <c r="F410" s="4">
        <v>0.15</v>
      </c>
      <c r="G410" s="4">
        <f t="shared" si="13"/>
        <v>0</v>
      </c>
      <c r="H410" s="4">
        <v>0</v>
      </c>
      <c r="I410" s="3"/>
      <c r="J410" s="3"/>
      <c r="K410" s="3"/>
      <c r="L410" s="3"/>
      <c r="M410" s="3"/>
    </row>
    <row r="411" spans="1:13" x14ac:dyDescent="0.3">
      <c r="A411" s="3" t="s">
        <v>17</v>
      </c>
      <c r="B411" s="4">
        <v>379.89</v>
      </c>
      <c r="C411" s="4">
        <v>0.3</v>
      </c>
      <c r="D411" s="4">
        <f t="shared" si="12"/>
        <v>0.30000789702282238</v>
      </c>
      <c r="E411" s="4">
        <v>113.97</v>
      </c>
      <c r="F411" s="4">
        <v>0</v>
      </c>
      <c r="G411" s="4">
        <f t="shared" si="13"/>
        <v>0</v>
      </c>
      <c r="H411" s="4">
        <v>0</v>
      </c>
      <c r="I411" s="3"/>
      <c r="J411" s="3"/>
      <c r="K411" s="3"/>
      <c r="L411" s="3"/>
      <c r="M411" s="3"/>
    </row>
    <row r="412" spans="1:13" x14ac:dyDescent="0.3">
      <c r="A412" s="3" t="s">
        <v>8</v>
      </c>
      <c r="B412" s="4">
        <v>306596</v>
      </c>
      <c r="C412" s="4">
        <v>0.3</v>
      </c>
      <c r="D412" s="4">
        <f t="shared" si="12"/>
        <v>0.3</v>
      </c>
      <c r="E412" s="4">
        <v>91978.8</v>
      </c>
      <c r="F412" s="4">
        <v>0.15</v>
      </c>
      <c r="G412" s="4">
        <f t="shared" si="13"/>
        <v>0.15</v>
      </c>
      <c r="H412" s="4">
        <v>59786.22</v>
      </c>
      <c r="I412" s="3"/>
      <c r="J412" s="3"/>
      <c r="K412" s="3"/>
      <c r="L412" s="3"/>
      <c r="M412" s="3"/>
    </row>
    <row r="413" spans="1:13" x14ac:dyDescent="0.3">
      <c r="A413" s="3" t="s">
        <v>19</v>
      </c>
      <c r="B413" s="4">
        <v>40906.629999999997</v>
      </c>
      <c r="C413" s="4">
        <v>0.2</v>
      </c>
      <c r="D413" s="4">
        <f t="shared" si="12"/>
        <v>0.20000009778366001</v>
      </c>
      <c r="E413" s="4">
        <v>8181.33</v>
      </c>
      <c r="F413" s="4">
        <v>0.15</v>
      </c>
      <c r="G413" s="4">
        <f t="shared" si="13"/>
        <v>0.15000000000000002</v>
      </c>
      <c r="H413" s="4">
        <v>7363.1940000000004</v>
      </c>
      <c r="I413" s="3"/>
      <c r="J413" s="3"/>
      <c r="K413" s="3"/>
      <c r="L413" s="3"/>
      <c r="M413" s="3"/>
    </row>
    <row r="414" spans="1:13" x14ac:dyDescent="0.3">
      <c r="A414" s="3" t="s">
        <v>26</v>
      </c>
      <c r="B414" s="4">
        <v>47936.959999999999</v>
      </c>
      <c r="C414" s="4">
        <v>0.35</v>
      </c>
      <c r="D414" s="4">
        <f t="shared" si="12"/>
        <v>0.35000008344292166</v>
      </c>
      <c r="E414" s="4">
        <v>16777.939999999999</v>
      </c>
      <c r="F414" s="4">
        <v>0.15</v>
      </c>
      <c r="G414" s="4">
        <f t="shared" si="13"/>
        <v>0.15000000000000002</v>
      </c>
      <c r="H414" s="4">
        <v>9707.2350000000006</v>
      </c>
      <c r="I414" s="3"/>
      <c r="J414" s="3"/>
      <c r="K414" s="3"/>
      <c r="L414" s="3"/>
      <c r="M414" s="3"/>
    </row>
    <row r="415" spans="1:13" x14ac:dyDescent="0.3">
      <c r="A415" s="3" t="s">
        <v>19</v>
      </c>
      <c r="B415" s="4">
        <v>248918.48</v>
      </c>
      <c r="C415" s="4">
        <v>0.35</v>
      </c>
      <c r="D415" s="4">
        <f t="shared" si="12"/>
        <v>0.350000008034759</v>
      </c>
      <c r="E415" s="4">
        <v>87121.47</v>
      </c>
      <c r="F415" s="4">
        <v>0.15</v>
      </c>
      <c r="G415" s="4">
        <f t="shared" si="13"/>
        <v>0.15000000148791834</v>
      </c>
      <c r="H415" s="4">
        <v>50405.993000000002</v>
      </c>
      <c r="I415" s="3"/>
      <c r="J415" s="3"/>
      <c r="K415" s="3"/>
      <c r="L415" s="3"/>
      <c r="M415" s="3"/>
    </row>
    <row r="416" spans="1:13" x14ac:dyDescent="0.3">
      <c r="A416" s="3" t="s">
        <v>12</v>
      </c>
      <c r="B416" s="4">
        <v>1366.61</v>
      </c>
      <c r="C416" s="4">
        <v>0.3</v>
      </c>
      <c r="D416" s="4">
        <f t="shared" si="12"/>
        <v>0.29999780478702781</v>
      </c>
      <c r="E416" s="4">
        <v>409.98</v>
      </c>
      <c r="F416" s="4">
        <v>0.15</v>
      </c>
      <c r="G416" s="4">
        <f t="shared" si="13"/>
        <v>0.15</v>
      </c>
      <c r="H416" s="4">
        <v>266.48849999999999</v>
      </c>
      <c r="I416" s="3"/>
      <c r="J416" s="3"/>
      <c r="K416" s="3"/>
      <c r="L416" s="3"/>
      <c r="M416" s="3"/>
    </row>
    <row r="417" spans="1:13" x14ac:dyDescent="0.3">
      <c r="A417" s="3" t="s">
        <v>14</v>
      </c>
      <c r="B417" s="4">
        <v>845.25</v>
      </c>
      <c r="C417" s="4">
        <v>0.2</v>
      </c>
      <c r="D417" s="4">
        <f t="shared" si="12"/>
        <v>0.2</v>
      </c>
      <c r="E417" s="4">
        <v>169.05</v>
      </c>
      <c r="F417" s="4">
        <v>0.15</v>
      </c>
      <c r="G417" s="4">
        <f t="shared" si="13"/>
        <v>0.15000000000000002</v>
      </c>
      <c r="H417" s="4">
        <v>152.14500000000001</v>
      </c>
      <c r="I417" s="3"/>
      <c r="J417" s="3"/>
      <c r="K417" s="3"/>
      <c r="L417" s="3"/>
      <c r="M417" s="3"/>
    </row>
    <row r="418" spans="1:13" x14ac:dyDescent="0.3">
      <c r="A418" s="3" t="s">
        <v>14</v>
      </c>
      <c r="B418" s="4">
        <v>380691.41</v>
      </c>
      <c r="C418" s="4">
        <v>0.2</v>
      </c>
      <c r="D418" s="4">
        <f t="shared" si="12"/>
        <v>0</v>
      </c>
      <c r="E418" s="4">
        <v>0</v>
      </c>
      <c r="F418" s="4">
        <v>0.15</v>
      </c>
      <c r="G418" s="4">
        <f t="shared" si="13"/>
        <v>0</v>
      </c>
      <c r="H418" s="4">
        <v>0</v>
      </c>
      <c r="I418" s="3"/>
      <c r="J418" s="3"/>
      <c r="K418" s="3"/>
      <c r="L418" s="3"/>
      <c r="M418" s="3"/>
    </row>
    <row r="419" spans="1:13" x14ac:dyDescent="0.3">
      <c r="A419" s="3" t="s">
        <v>10</v>
      </c>
      <c r="B419" s="4">
        <v>547157.1</v>
      </c>
      <c r="C419" s="4">
        <v>0.3</v>
      </c>
      <c r="D419" s="4">
        <f t="shared" si="12"/>
        <v>0.30000000000000004</v>
      </c>
      <c r="E419" s="4">
        <v>164147.13</v>
      </c>
      <c r="F419" s="4">
        <v>0</v>
      </c>
      <c r="G419" s="4">
        <f t="shared" si="13"/>
        <v>0</v>
      </c>
      <c r="H419" s="4">
        <v>0</v>
      </c>
      <c r="I419" s="3"/>
      <c r="J419" s="3"/>
      <c r="K419" s="3"/>
      <c r="L419" s="3"/>
      <c r="M419" s="3"/>
    </row>
    <row r="420" spans="1:13" x14ac:dyDescent="0.3">
      <c r="A420" s="3" t="s">
        <v>19</v>
      </c>
      <c r="B420" s="4">
        <v>516317.79</v>
      </c>
      <c r="C420" s="4">
        <v>0.2</v>
      </c>
      <c r="D420" s="4">
        <f t="shared" si="12"/>
        <v>0</v>
      </c>
      <c r="E420" s="4">
        <v>0</v>
      </c>
      <c r="F420" s="4">
        <v>0.15</v>
      </c>
      <c r="G420" s="4">
        <f t="shared" si="13"/>
        <v>0</v>
      </c>
      <c r="H420" s="4">
        <v>0</v>
      </c>
      <c r="I420" s="3"/>
      <c r="J420" s="3"/>
      <c r="K420" s="3"/>
      <c r="L420" s="3"/>
      <c r="M420" s="3"/>
    </row>
    <row r="421" spans="1:13" x14ac:dyDescent="0.3">
      <c r="A421" s="3" t="s">
        <v>13</v>
      </c>
      <c r="B421" s="4">
        <v>18507.36</v>
      </c>
      <c r="C421" s="4">
        <v>0.2</v>
      </c>
      <c r="D421" s="4">
        <f t="shared" si="12"/>
        <v>0</v>
      </c>
      <c r="E421" s="4">
        <v>0</v>
      </c>
      <c r="F421" s="4">
        <v>0.15</v>
      </c>
      <c r="G421" s="4">
        <f t="shared" si="13"/>
        <v>0</v>
      </c>
      <c r="H421" s="4">
        <v>0</v>
      </c>
      <c r="I421" s="3"/>
      <c r="J421" s="3"/>
      <c r="K421" s="3"/>
      <c r="L421" s="3"/>
      <c r="M421" s="3"/>
    </row>
    <row r="422" spans="1:13" x14ac:dyDescent="0.3">
      <c r="A422" s="3" t="s">
        <v>15</v>
      </c>
      <c r="B422" s="4">
        <v>17523.59</v>
      </c>
      <c r="C422" s="4">
        <v>0.1</v>
      </c>
      <c r="D422" s="4">
        <f t="shared" si="12"/>
        <v>0.10000005706593226</v>
      </c>
      <c r="E422" s="4">
        <v>1752.36</v>
      </c>
      <c r="F422" s="4">
        <v>0.15</v>
      </c>
      <c r="G422" s="4">
        <f t="shared" si="13"/>
        <v>0.15</v>
      </c>
      <c r="H422" s="4">
        <v>2891.3924999999999</v>
      </c>
      <c r="I422" s="3"/>
      <c r="J422" s="3"/>
      <c r="K422" s="3"/>
      <c r="L422" s="3"/>
      <c r="M422" s="3"/>
    </row>
    <row r="423" spans="1:13" x14ac:dyDescent="0.3">
      <c r="A423" s="3" t="s">
        <v>14</v>
      </c>
      <c r="B423" s="4">
        <v>20428.89</v>
      </c>
      <c r="C423" s="4">
        <v>0.3</v>
      </c>
      <c r="D423" s="4">
        <f t="shared" si="12"/>
        <v>0.3000001468508568</v>
      </c>
      <c r="E423" s="4">
        <v>6128.67</v>
      </c>
      <c r="F423" s="4">
        <v>0.15</v>
      </c>
      <c r="G423" s="4">
        <f t="shared" si="13"/>
        <v>0.15000000000000002</v>
      </c>
      <c r="H423" s="4">
        <v>3983.634</v>
      </c>
      <c r="I423" s="3"/>
      <c r="J423" s="3"/>
      <c r="K423" s="3"/>
      <c r="L423" s="3"/>
      <c r="M423" s="3"/>
    </row>
    <row r="424" spans="1:13" x14ac:dyDescent="0.3">
      <c r="A424" s="3" t="s">
        <v>8</v>
      </c>
      <c r="B424" s="4">
        <v>668096.06000000006</v>
      </c>
      <c r="C424" s="4">
        <v>0.3</v>
      </c>
      <c r="D424" s="4">
        <f t="shared" si="12"/>
        <v>0</v>
      </c>
      <c r="E424" s="4">
        <v>0</v>
      </c>
      <c r="F424" s="4">
        <v>0.15</v>
      </c>
      <c r="G424" s="4">
        <f t="shared" si="13"/>
        <v>0</v>
      </c>
      <c r="H424" s="4">
        <v>0</v>
      </c>
      <c r="I424" s="3"/>
      <c r="J424" s="3"/>
      <c r="K424" s="3"/>
      <c r="L424" s="3"/>
      <c r="M424" s="3"/>
    </row>
    <row r="425" spans="1:13" x14ac:dyDescent="0.3">
      <c r="A425" s="3" t="s">
        <v>14</v>
      </c>
      <c r="B425" s="4">
        <v>6756.57</v>
      </c>
      <c r="C425" s="4">
        <v>0.3</v>
      </c>
      <c r="D425" s="4">
        <f t="shared" si="12"/>
        <v>0.29999985199590917</v>
      </c>
      <c r="E425" s="4">
        <v>2026.97</v>
      </c>
      <c r="F425" s="4">
        <v>0.15</v>
      </c>
      <c r="G425" s="4">
        <f t="shared" si="13"/>
        <v>0.15000000000000002</v>
      </c>
      <c r="H425" s="4">
        <v>1317.5309999999999</v>
      </c>
      <c r="I425" s="3"/>
      <c r="J425" s="3"/>
      <c r="K425" s="3"/>
      <c r="L425" s="3"/>
      <c r="M425" s="3"/>
    </row>
    <row r="426" spans="1:13" x14ac:dyDescent="0.3">
      <c r="A426" s="3" t="s">
        <v>10</v>
      </c>
      <c r="B426" s="4">
        <v>691549.19</v>
      </c>
      <c r="C426" s="4">
        <v>0.2</v>
      </c>
      <c r="D426" s="4">
        <f t="shared" si="12"/>
        <v>0.10000000144602875</v>
      </c>
      <c r="E426" s="4">
        <v>69154.92</v>
      </c>
      <c r="F426" s="4">
        <v>0</v>
      </c>
      <c r="G426" s="4">
        <f t="shared" si="13"/>
        <v>0</v>
      </c>
      <c r="H426" s="4">
        <v>0</v>
      </c>
      <c r="I426" s="3"/>
      <c r="J426" s="3"/>
      <c r="K426" s="3"/>
      <c r="L426" s="3"/>
      <c r="M426" s="3"/>
    </row>
    <row r="427" spans="1:13" x14ac:dyDescent="0.3">
      <c r="A427" s="3" t="s">
        <v>26</v>
      </c>
      <c r="B427" s="4">
        <v>470155.51</v>
      </c>
      <c r="C427" s="4">
        <v>0.35</v>
      </c>
      <c r="D427" s="4">
        <f t="shared" si="12"/>
        <v>0.35000000319043373</v>
      </c>
      <c r="E427" s="4">
        <v>164554.43</v>
      </c>
      <c r="F427" s="4">
        <v>0.15</v>
      </c>
      <c r="G427" s="4">
        <f t="shared" si="13"/>
        <v>0.15</v>
      </c>
      <c r="H427" s="4">
        <v>95206.490999999995</v>
      </c>
      <c r="I427" s="3"/>
      <c r="J427" s="3"/>
      <c r="K427" s="3"/>
      <c r="L427" s="3"/>
      <c r="M427" s="3"/>
    </row>
    <row r="428" spans="1:13" x14ac:dyDescent="0.3">
      <c r="A428" s="3" t="s">
        <v>10</v>
      </c>
      <c r="B428" s="4">
        <v>3572.16</v>
      </c>
      <c r="C428" s="4">
        <v>0.3</v>
      </c>
      <c r="D428" s="4">
        <f t="shared" si="12"/>
        <v>0.30000055988533553</v>
      </c>
      <c r="E428" s="4">
        <v>1071.6500000000001</v>
      </c>
      <c r="F428" s="4">
        <v>0</v>
      </c>
      <c r="G428" s="4">
        <f t="shared" si="13"/>
        <v>0</v>
      </c>
      <c r="H428" s="4">
        <v>0</v>
      </c>
      <c r="I428" s="3"/>
      <c r="J428" s="3"/>
      <c r="K428" s="3"/>
      <c r="L428" s="3"/>
      <c r="M428" s="3"/>
    </row>
    <row r="429" spans="1:13" x14ac:dyDescent="0.3">
      <c r="A429" s="3" t="s">
        <v>10</v>
      </c>
      <c r="B429" s="4">
        <v>71227.45</v>
      </c>
      <c r="C429" s="4">
        <v>0.1</v>
      </c>
      <c r="D429" s="4">
        <f t="shared" si="12"/>
        <v>0</v>
      </c>
      <c r="E429" s="4">
        <v>0</v>
      </c>
      <c r="F429" s="4">
        <v>0</v>
      </c>
      <c r="G429" s="4">
        <f t="shared" si="13"/>
        <v>0</v>
      </c>
      <c r="H429" s="4">
        <v>0</v>
      </c>
      <c r="I429" s="3"/>
      <c r="J429" s="3"/>
      <c r="K429" s="3"/>
      <c r="L429" s="3"/>
      <c r="M429" s="3"/>
    </row>
    <row r="430" spans="1:13" x14ac:dyDescent="0.3">
      <c r="A430" s="3" t="s">
        <v>12</v>
      </c>
      <c r="B430" s="4">
        <v>5971.37</v>
      </c>
      <c r="C430" s="4">
        <v>0.2</v>
      </c>
      <c r="D430" s="4">
        <f t="shared" si="12"/>
        <v>0.19999933013697024</v>
      </c>
      <c r="E430" s="4">
        <v>1194.27</v>
      </c>
      <c r="F430" s="4">
        <v>0.15</v>
      </c>
      <c r="G430" s="4">
        <f t="shared" si="13"/>
        <v>0.15000000000000002</v>
      </c>
      <c r="H430" s="4">
        <v>1074.846</v>
      </c>
      <c r="I430" s="3"/>
      <c r="J430" s="3"/>
      <c r="K430" s="3"/>
      <c r="L430" s="3"/>
      <c r="M430" s="3"/>
    </row>
    <row r="431" spans="1:13" x14ac:dyDescent="0.3">
      <c r="A431" s="3" t="s">
        <v>12</v>
      </c>
      <c r="B431" s="4">
        <v>22671.759999999998</v>
      </c>
      <c r="C431" s="4">
        <v>0.1</v>
      </c>
      <c r="D431" s="4">
        <f t="shared" si="12"/>
        <v>0.10000017643094317</v>
      </c>
      <c r="E431" s="4">
        <v>2267.1799999999998</v>
      </c>
      <c r="F431" s="4">
        <v>0.15</v>
      </c>
      <c r="G431" s="4">
        <f t="shared" si="13"/>
        <v>0.15</v>
      </c>
      <c r="H431" s="4">
        <v>3740.8409999999999</v>
      </c>
      <c r="I431" s="3"/>
      <c r="J431" s="3"/>
      <c r="K431" s="3"/>
      <c r="L431" s="3"/>
      <c r="M431" s="3"/>
    </row>
    <row r="432" spans="1:13" x14ac:dyDescent="0.3">
      <c r="A432" s="3" t="s">
        <v>16</v>
      </c>
      <c r="B432" s="4">
        <v>98062.87</v>
      </c>
      <c r="C432" s="4">
        <v>0.35</v>
      </c>
      <c r="D432" s="4">
        <f t="shared" si="12"/>
        <v>0.34999995411107182</v>
      </c>
      <c r="E432" s="4">
        <v>34322</v>
      </c>
      <c r="F432" s="4">
        <v>0.15</v>
      </c>
      <c r="G432" s="4">
        <f t="shared" si="13"/>
        <v>0.14999999622313334</v>
      </c>
      <c r="H432" s="4">
        <v>19857.73</v>
      </c>
      <c r="I432" s="3"/>
      <c r="J432" s="3"/>
      <c r="K432" s="3"/>
      <c r="L432" s="3"/>
      <c r="M432" s="3"/>
    </row>
    <row r="433" spans="1:13" x14ac:dyDescent="0.3">
      <c r="A433" s="3" t="s">
        <v>15</v>
      </c>
      <c r="B433" s="4">
        <v>130131.44</v>
      </c>
      <c r="C433" s="4">
        <v>0.1</v>
      </c>
      <c r="D433" s="4">
        <f t="shared" si="12"/>
        <v>0</v>
      </c>
      <c r="E433" s="4">
        <v>0</v>
      </c>
      <c r="F433" s="4">
        <v>0.15</v>
      </c>
      <c r="G433" s="4">
        <f t="shared" si="13"/>
        <v>0</v>
      </c>
      <c r="H433" s="4">
        <v>0</v>
      </c>
      <c r="I433" s="3"/>
      <c r="J433" s="3"/>
      <c r="K433" s="3"/>
      <c r="L433" s="3"/>
      <c r="M433" s="3"/>
    </row>
    <row r="434" spans="1:13" x14ac:dyDescent="0.3">
      <c r="A434" s="3" t="s">
        <v>18</v>
      </c>
      <c r="B434" s="4">
        <v>14658930</v>
      </c>
      <c r="C434" s="4">
        <v>0.1</v>
      </c>
      <c r="D434" s="4">
        <f t="shared" si="12"/>
        <v>0.10000002046534093</v>
      </c>
      <c r="E434" s="4">
        <v>1465893.3</v>
      </c>
      <c r="F434" s="4">
        <v>0.5</v>
      </c>
      <c r="G434" s="4">
        <f t="shared" si="13"/>
        <v>0.1500000003100809</v>
      </c>
      <c r="H434" s="4">
        <v>2418723.5</v>
      </c>
      <c r="I434" s="3"/>
      <c r="J434" s="3"/>
      <c r="K434" s="3"/>
      <c r="L434" s="3"/>
      <c r="M434" s="3"/>
    </row>
    <row r="435" spans="1:13" x14ac:dyDescent="0.3">
      <c r="A435" s="3" t="s">
        <v>18</v>
      </c>
      <c r="B435" s="4">
        <v>14166.59</v>
      </c>
      <c r="C435" s="4">
        <v>0.3</v>
      </c>
      <c r="D435" s="4">
        <f t="shared" si="12"/>
        <v>0.20000014117723461</v>
      </c>
      <c r="E435" s="4">
        <v>2833.32</v>
      </c>
      <c r="F435" s="4">
        <v>0.5</v>
      </c>
      <c r="G435" s="4">
        <f t="shared" si="13"/>
        <v>0.15</v>
      </c>
      <c r="H435" s="4">
        <v>2549.9865</v>
      </c>
      <c r="I435" s="3"/>
      <c r="J435" s="3"/>
      <c r="K435" s="3"/>
      <c r="L435" s="3"/>
      <c r="M435" s="3"/>
    </row>
    <row r="436" spans="1:13" x14ac:dyDescent="0.3">
      <c r="A436" s="3" t="s">
        <v>9</v>
      </c>
      <c r="B436" s="4">
        <v>47367.78</v>
      </c>
      <c r="C436" s="4">
        <v>0.05</v>
      </c>
      <c r="D436" s="4">
        <f t="shared" si="12"/>
        <v>0</v>
      </c>
      <c r="E436" s="4">
        <v>0</v>
      </c>
      <c r="F436" s="4">
        <v>0.15</v>
      </c>
      <c r="G436" s="4">
        <f t="shared" si="13"/>
        <v>0</v>
      </c>
      <c r="H436" s="4">
        <v>0</v>
      </c>
      <c r="I436" s="3"/>
      <c r="J436" s="3"/>
      <c r="K436" s="3"/>
      <c r="L436" s="3"/>
      <c r="M436" s="3"/>
    </row>
    <row r="437" spans="1:13" x14ac:dyDescent="0.3">
      <c r="A437" s="3" t="s">
        <v>15</v>
      </c>
      <c r="B437" s="4">
        <v>5841742.2999999998</v>
      </c>
      <c r="C437" s="4">
        <v>0.05</v>
      </c>
      <c r="D437" s="4">
        <f t="shared" si="12"/>
        <v>5.0000012838635491E-2</v>
      </c>
      <c r="E437" s="4">
        <v>292087.19</v>
      </c>
      <c r="F437" s="4">
        <v>0.15</v>
      </c>
      <c r="G437" s="4">
        <f t="shared" si="13"/>
        <v>0.14999999942939399</v>
      </c>
      <c r="H437" s="4">
        <v>920074.42</v>
      </c>
      <c r="I437" s="3"/>
      <c r="J437" s="3"/>
      <c r="K437" s="3"/>
      <c r="L437" s="3"/>
      <c r="M437" s="3"/>
    </row>
    <row r="438" spans="1:13" x14ac:dyDescent="0.3">
      <c r="A438" s="3" t="s">
        <v>12</v>
      </c>
      <c r="B438" s="4">
        <v>6811927.5999999996</v>
      </c>
      <c r="C438" s="4">
        <v>0.05</v>
      </c>
      <c r="D438" s="4">
        <f t="shared" si="12"/>
        <v>0.05</v>
      </c>
      <c r="E438" s="4">
        <v>340596.38</v>
      </c>
      <c r="F438" s="4">
        <v>0.15</v>
      </c>
      <c r="G438" s="4">
        <f t="shared" si="13"/>
        <v>0.15000000041943237</v>
      </c>
      <c r="H438" s="4">
        <v>1072878.6000000001</v>
      </c>
      <c r="I438" s="3"/>
      <c r="J438" s="3"/>
      <c r="K438" s="3"/>
      <c r="L438" s="3"/>
      <c r="M438" s="3"/>
    </row>
    <row r="439" spans="1:13" x14ac:dyDescent="0.3">
      <c r="A439" s="3" t="s">
        <v>8</v>
      </c>
      <c r="B439" s="4">
        <v>3211.95</v>
      </c>
      <c r="C439" s="4">
        <v>0.05</v>
      </c>
      <c r="D439" s="4">
        <f t="shared" si="12"/>
        <v>0</v>
      </c>
      <c r="E439" s="4">
        <v>0</v>
      </c>
      <c r="F439" s="4">
        <v>0.15</v>
      </c>
      <c r="G439" s="4">
        <f t="shared" si="13"/>
        <v>0</v>
      </c>
      <c r="H439" s="4">
        <v>0</v>
      </c>
      <c r="I439" s="3"/>
      <c r="J439" s="3"/>
      <c r="K439" s="3"/>
      <c r="L439" s="3"/>
      <c r="M439" s="3"/>
    </row>
    <row r="440" spans="1:13" x14ac:dyDescent="0.3">
      <c r="A440" s="3" t="s">
        <v>14</v>
      </c>
      <c r="B440" s="4">
        <v>3394.21</v>
      </c>
      <c r="C440" s="4">
        <v>0.2</v>
      </c>
      <c r="D440" s="4">
        <f t="shared" si="12"/>
        <v>0.19999941076126698</v>
      </c>
      <c r="E440" s="4">
        <v>678.84</v>
      </c>
      <c r="F440" s="4">
        <v>0.15</v>
      </c>
      <c r="G440" s="4">
        <f t="shared" si="13"/>
        <v>0.15</v>
      </c>
      <c r="H440" s="4">
        <v>610.95749999999998</v>
      </c>
      <c r="I440" s="3"/>
      <c r="J440" s="3"/>
      <c r="K440" s="3"/>
      <c r="L440" s="3"/>
      <c r="M440" s="3"/>
    </row>
    <row r="441" spans="1:13" x14ac:dyDescent="0.3">
      <c r="A441" s="3" t="s">
        <v>16</v>
      </c>
      <c r="B441" s="4">
        <v>1809087.8</v>
      </c>
      <c r="C441" s="4">
        <v>0.35</v>
      </c>
      <c r="D441" s="4">
        <f t="shared" si="12"/>
        <v>0.34999996683411388</v>
      </c>
      <c r="E441" s="4">
        <v>633180.67000000004</v>
      </c>
      <c r="F441" s="4">
        <v>0.15</v>
      </c>
      <c r="G441" s="4">
        <f t="shared" si="13"/>
        <v>0.14999999979527229</v>
      </c>
      <c r="H441" s="4">
        <v>366340.27</v>
      </c>
      <c r="I441" s="3"/>
      <c r="J441" s="3"/>
      <c r="K441" s="3"/>
      <c r="L441" s="3"/>
      <c r="M441" s="3"/>
    </row>
    <row r="442" spans="1:13" x14ac:dyDescent="0.3">
      <c r="A442" s="3" t="s">
        <v>19</v>
      </c>
      <c r="B442" s="4">
        <v>151228.60999999999</v>
      </c>
      <c r="C442" s="4">
        <v>0.05</v>
      </c>
      <c r="D442" s="4">
        <f t="shared" si="12"/>
        <v>0</v>
      </c>
      <c r="E442" s="4">
        <v>0</v>
      </c>
      <c r="F442" s="4">
        <v>0.15</v>
      </c>
      <c r="G442" s="4">
        <f t="shared" si="13"/>
        <v>0</v>
      </c>
      <c r="H442" s="4">
        <v>0</v>
      </c>
      <c r="I442" s="3"/>
      <c r="J442" s="3"/>
      <c r="K442" s="3"/>
      <c r="L442" s="3"/>
      <c r="M442" s="3"/>
    </row>
    <row r="443" spans="1:13" x14ac:dyDescent="0.3">
      <c r="A443" s="3" t="s">
        <v>16</v>
      </c>
      <c r="B443" s="4">
        <v>111025.58</v>
      </c>
      <c r="C443" s="4">
        <v>0.3</v>
      </c>
      <c r="D443" s="4">
        <f t="shared" si="12"/>
        <v>0</v>
      </c>
      <c r="E443" s="4">
        <v>0</v>
      </c>
      <c r="F443" s="4">
        <v>0.15</v>
      </c>
      <c r="G443" s="4">
        <f t="shared" si="13"/>
        <v>0</v>
      </c>
      <c r="H443" s="4">
        <v>0</v>
      </c>
      <c r="I443" s="3"/>
      <c r="J443" s="3"/>
      <c r="K443" s="3"/>
      <c r="L443" s="3"/>
      <c r="M443" s="3"/>
    </row>
    <row r="444" spans="1:13" x14ac:dyDescent="0.3">
      <c r="A444" s="3" t="s">
        <v>21</v>
      </c>
      <c r="B444" s="4">
        <v>251.95</v>
      </c>
      <c r="C444" s="4">
        <v>0.05</v>
      </c>
      <c r="D444" s="4">
        <f t="shared" si="12"/>
        <v>0</v>
      </c>
      <c r="E444" s="4">
        <v>0</v>
      </c>
      <c r="F444" s="4">
        <v>0</v>
      </c>
      <c r="G444" s="4">
        <f t="shared" si="13"/>
        <v>0</v>
      </c>
      <c r="H444" s="4">
        <v>0</v>
      </c>
      <c r="I444" s="3"/>
      <c r="J444" s="3"/>
      <c r="K444" s="3"/>
      <c r="L444" s="3"/>
      <c r="M444" s="3"/>
    </row>
    <row r="445" spans="1:13" x14ac:dyDescent="0.3">
      <c r="A445" s="3" t="s">
        <v>19</v>
      </c>
      <c r="B445" s="4">
        <v>828.28</v>
      </c>
      <c r="C445" s="4">
        <v>0.2</v>
      </c>
      <c r="D445" s="4">
        <f t="shared" si="12"/>
        <v>0.20000482928478291</v>
      </c>
      <c r="E445" s="4">
        <v>165.66</v>
      </c>
      <c r="F445" s="4">
        <v>0.15</v>
      </c>
      <c r="G445" s="4">
        <f t="shared" si="13"/>
        <v>0.15000000000000002</v>
      </c>
      <c r="H445" s="4">
        <v>149.09100000000001</v>
      </c>
      <c r="I445" s="3"/>
      <c r="J445" s="3"/>
      <c r="K445" s="3"/>
      <c r="L445" s="3"/>
      <c r="M445" s="3"/>
    </row>
    <row r="446" spans="1:13" x14ac:dyDescent="0.3">
      <c r="A446" s="3" t="s">
        <v>9</v>
      </c>
      <c r="B446" s="4">
        <v>85449.31</v>
      </c>
      <c r="C446" s="4">
        <v>0.05</v>
      </c>
      <c r="D446" s="4">
        <f t="shared" si="12"/>
        <v>0</v>
      </c>
      <c r="E446" s="4">
        <v>0</v>
      </c>
      <c r="F446" s="4">
        <v>0.15</v>
      </c>
      <c r="G446" s="4">
        <f t="shared" si="13"/>
        <v>0</v>
      </c>
      <c r="H446" s="4">
        <v>0</v>
      </c>
      <c r="I446" s="3"/>
      <c r="J446" s="3"/>
      <c r="K446" s="3"/>
      <c r="L446" s="3"/>
      <c r="M446" s="3"/>
    </row>
    <row r="447" spans="1:13" x14ac:dyDescent="0.3">
      <c r="A447" s="3" t="s">
        <v>23</v>
      </c>
      <c r="B447" s="4">
        <v>3449180.5</v>
      </c>
      <c r="C447" s="4">
        <v>0.3</v>
      </c>
      <c r="D447" s="4">
        <f t="shared" si="12"/>
        <v>0</v>
      </c>
      <c r="E447" s="4">
        <v>0</v>
      </c>
      <c r="F447" s="4">
        <v>0.15</v>
      </c>
      <c r="G447" s="4">
        <f t="shared" si="13"/>
        <v>0</v>
      </c>
      <c r="H447" s="4">
        <v>0</v>
      </c>
      <c r="I447" s="3"/>
      <c r="J447" s="3"/>
      <c r="K447" s="3"/>
      <c r="L447" s="3"/>
      <c r="M447" s="3"/>
    </row>
    <row r="448" spans="1:13" x14ac:dyDescent="0.3">
      <c r="A448" s="3" t="s">
        <v>22</v>
      </c>
      <c r="B448" s="4">
        <v>731714.22</v>
      </c>
      <c r="C448" s="4">
        <v>0.2</v>
      </c>
      <c r="D448" s="4">
        <f t="shared" si="12"/>
        <v>0.19999999453338491</v>
      </c>
      <c r="E448" s="4">
        <v>146342.84</v>
      </c>
      <c r="F448" s="4">
        <v>0.15</v>
      </c>
      <c r="G448" s="4">
        <f t="shared" si="13"/>
        <v>0.15000000113887815</v>
      </c>
      <c r="H448" s="4">
        <v>131708.56</v>
      </c>
      <c r="I448" s="3"/>
      <c r="J448" s="3"/>
      <c r="K448" s="3"/>
      <c r="L448" s="3"/>
      <c r="M448" s="3"/>
    </row>
    <row r="449" spans="1:13" x14ac:dyDescent="0.3">
      <c r="A449" s="3" t="s">
        <v>19</v>
      </c>
      <c r="B449" s="4">
        <v>681.32</v>
      </c>
      <c r="C449" s="4">
        <v>0.3</v>
      </c>
      <c r="D449" s="4">
        <f t="shared" si="12"/>
        <v>0.30000587095637876</v>
      </c>
      <c r="E449" s="4">
        <v>204.4</v>
      </c>
      <c r="F449" s="4">
        <v>0.15</v>
      </c>
      <c r="G449" s="4">
        <f t="shared" si="13"/>
        <v>0.15</v>
      </c>
      <c r="H449" s="4">
        <v>132.858</v>
      </c>
      <c r="I449" s="3"/>
      <c r="J449" s="3"/>
      <c r="K449" s="3"/>
      <c r="L449" s="3"/>
      <c r="M449" s="3"/>
    </row>
    <row r="450" spans="1:13" x14ac:dyDescent="0.3">
      <c r="A450" s="3" t="s">
        <v>20</v>
      </c>
      <c r="B450" s="4">
        <v>5051542.9000000004</v>
      </c>
      <c r="C450" s="4">
        <v>0.05</v>
      </c>
      <c r="D450" s="4">
        <f t="shared" ref="D450:D513" si="14">E450/B450</f>
        <v>5.000000890816942E-2</v>
      </c>
      <c r="E450" s="4">
        <v>252577.19</v>
      </c>
      <c r="F450" s="4">
        <v>0.15</v>
      </c>
      <c r="G450" s="4">
        <f t="shared" si="13"/>
        <v>0</v>
      </c>
      <c r="H450" s="4">
        <v>0</v>
      </c>
      <c r="I450" s="3"/>
      <c r="J450" s="3"/>
      <c r="K450" s="3"/>
      <c r="L450" s="3"/>
      <c r="M450" s="3"/>
    </row>
    <row r="451" spans="1:13" x14ac:dyDescent="0.3">
      <c r="A451" s="3" t="s">
        <v>8</v>
      </c>
      <c r="B451" s="4">
        <v>1271.32</v>
      </c>
      <c r="C451" s="4">
        <v>0</v>
      </c>
      <c r="D451" s="4">
        <f t="shared" si="14"/>
        <v>0</v>
      </c>
      <c r="E451" s="4">
        <v>0</v>
      </c>
      <c r="F451" s="4">
        <v>0.15</v>
      </c>
      <c r="G451" s="4">
        <f t="shared" si="13"/>
        <v>0</v>
      </c>
      <c r="H451" s="4">
        <v>0</v>
      </c>
      <c r="I451" s="3"/>
      <c r="J451" s="3"/>
      <c r="K451" s="3"/>
      <c r="L451" s="3"/>
      <c r="M451" s="3"/>
    </row>
    <row r="452" spans="1:13" x14ac:dyDescent="0.3">
      <c r="A452" s="3" t="s">
        <v>8</v>
      </c>
      <c r="B452" s="4">
        <v>84092.15</v>
      </c>
      <c r="C452" s="4">
        <v>0.3</v>
      </c>
      <c r="D452" s="4">
        <f t="shared" si="14"/>
        <v>0</v>
      </c>
      <c r="E452" s="4">
        <v>0</v>
      </c>
      <c r="F452" s="4">
        <v>0.15</v>
      </c>
      <c r="G452" s="4">
        <f t="shared" ref="G452:G515" si="15">H452/SUM(B452,E452)</f>
        <v>0</v>
      </c>
      <c r="H452" s="4">
        <v>0</v>
      </c>
      <c r="I452" s="3"/>
      <c r="J452" s="3"/>
      <c r="K452" s="3"/>
      <c r="L452" s="3"/>
      <c r="M452" s="3"/>
    </row>
    <row r="453" spans="1:13" x14ac:dyDescent="0.3">
      <c r="A453" s="3" t="s">
        <v>9</v>
      </c>
      <c r="B453" s="4">
        <v>88272.37</v>
      </c>
      <c r="C453" s="4">
        <v>0.1</v>
      </c>
      <c r="D453" s="4">
        <f t="shared" si="14"/>
        <v>0</v>
      </c>
      <c r="E453" s="4">
        <v>0</v>
      </c>
      <c r="F453" s="4">
        <v>0.15</v>
      </c>
      <c r="G453" s="4">
        <f t="shared" si="15"/>
        <v>0</v>
      </c>
      <c r="H453" s="4">
        <v>0</v>
      </c>
      <c r="I453" s="3"/>
      <c r="J453" s="3"/>
      <c r="K453" s="3"/>
      <c r="L453" s="3"/>
      <c r="M453" s="3"/>
    </row>
    <row r="454" spans="1:13" x14ac:dyDescent="0.3">
      <c r="A454" s="3" t="s">
        <v>14</v>
      </c>
      <c r="B454" s="4">
        <v>78977.850000000006</v>
      </c>
      <c r="C454" s="4">
        <v>0.2</v>
      </c>
      <c r="D454" s="4">
        <f t="shared" si="14"/>
        <v>0.19999999999999998</v>
      </c>
      <c r="E454" s="4">
        <v>15795.57</v>
      </c>
      <c r="F454" s="4">
        <v>0.15</v>
      </c>
      <c r="G454" s="4">
        <f t="shared" si="15"/>
        <v>0.15</v>
      </c>
      <c r="H454" s="4">
        <v>14216.013000000001</v>
      </c>
      <c r="I454" s="3"/>
      <c r="J454" s="3"/>
      <c r="K454" s="3"/>
      <c r="L454" s="3"/>
      <c r="M454" s="3"/>
    </row>
    <row r="455" spans="1:13" x14ac:dyDescent="0.3">
      <c r="A455" s="3" t="s">
        <v>12</v>
      </c>
      <c r="B455" s="4">
        <v>368241.65</v>
      </c>
      <c r="C455" s="4">
        <v>0.3</v>
      </c>
      <c r="D455" s="4">
        <f t="shared" si="14"/>
        <v>0.10000001357804039</v>
      </c>
      <c r="E455" s="4">
        <v>36824.17</v>
      </c>
      <c r="F455" s="4">
        <v>0.15</v>
      </c>
      <c r="G455" s="4">
        <f t="shared" si="15"/>
        <v>0.15</v>
      </c>
      <c r="H455" s="4">
        <v>60759.873</v>
      </c>
      <c r="I455" s="3"/>
      <c r="J455" s="3"/>
      <c r="K455" s="3"/>
      <c r="L455" s="3"/>
      <c r="M455" s="3"/>
    </row>
    <row r="456" spans="1:13" x14ac:dyDescent="0.3">
      <c r="A456" s="3" t="s">
        <v>26</v>
      </c>
      <c r="B456" s="4">
        <v>1962885.5</v>
      </c>
      <c r="C456" s="4">
        <v>0.35</v>
      </c>
      <c r="D456" s="4">
        <f t="shared" si="14"/>
        <v>0.34999998726364834</v>
      </c>
      <c r="E456" s="4">
        <v>687009.9</v>
      </c>
      <c r="F456" s="4">
        <v>0.15</v>
      </c>
      <c r="G456" s="4">
        <f t="shared" si="15"/>
        <v>0.15000000377373388</v>
      </c>
      <c r="H456" s="4">
        <v>397484.32</v>
      </c>
      <c r="I456" s="3"/>
      <c r="J456" s="3"/>
      <c r="K456" s="3"/>
      <c r="L456" s="3"/>
      <c r="M456" s="3"/>
    </row>
    <row r="457" spans="1:13" x14ac:dyDescent="0.3">
      <c r="A457" s="3" t="s">
        <v>9</v>
      </c>
      <c r="B457" s="4">
        <v>876.2</v>
      </c>
      <c r="C457" s="4">
        <v>0.2</v>
      </c>
      <c r="D457" s="4">
        <f t="shared" si="14"/>
        <v>0.2</v>
      </c>
      <c r="E457" s="4">
        <v>175.24</v>
      </c>
      <c r="F457" s="4">
        <v>0.15</v>
      </c>
      <c r="G457" s="4">
        <f t="shared" si="15"/>
        <v>0.15</v>
      </c>
      <c r="H457" s="4">
        <v>157.71600000000001</v>
      </c>
      <c r="I457" s="3"/>
      <c r="J457" s="3"/>
      <c r="K457" s="3"/>
      <c r="L457" s="3"/>
      <c r="M457" s="3"/>
    </row>
    <row r="458" spans="1:13" x14ac:dyDescent="0.3">
      <c r="A458" s="3" t="s">
        <v>9</v>
      </c>
      <c r="B458" s="4">
        <v>21319.62</v>
      </c>
      <c r="C458" s="4">
        <v>0.1</v>
      </c>
      <c r="D458" s="4">
        <f t="shared" si="14"/>
        <v>9.9999906189697577E-2</v>
      </c>
      <c r="E458" s="4">
        <v>2131.96</v>
      </c>
      <c r="F458" s="4">
        <v>0.15</v>
      </c>
      <c r="G458" s="4">
        <f t="shared" si="15"/>
        <v>0.15000000000000002</v>
      </c>
      <c r="H458" s="4">
        <v>3517.7370000000001</v>
      </c>
      <c r="I458" s="3"/>
      <c r="J458" s="3"/>
      <c r="K458" s="3"/>
      <c r="L458" s="3"/>
      <c r="M458" s="3"/>
    </row>
    <row r="459" spans="1:13" x14ac:dyDescent="0.3">
      <c r="A459" s="3" t="s">
        <v>16</v>
      </c>
      <c r="B459" s="4">
        <v>21914.38</v>
      </c>
      <c r="C459" s="4">
        <v>0.35</v>
      </c>
      <c r="D459" s="4">
        <f t="shared" si="14"/>
        <v>0.34999986310358766</v>
      </c>
      <c r="E459" s="4">
        <v>7670.03</v>
      </c>
      <c r="F459" s="4">
        <v>0.15</v>
      </c>
      <c r="G459" s="4">
        <f t="shared" si="15"/>
        <v>0.15</v>
      </c>
      <c r="H459" s="4">
        <v>4437.6615000000002</v>
      </c>
      <c r="I459" s="3"/>
      <c r="J459" s="3"/>
      <c r="K459" s="3"/>
      <c r="L459" s="3"/>
      <c r="M459" s="3"/>
    </row>
    <row r="460" spans="1:13" x14ac:dyDescent="0.3">
      <c r="A460" s="3" t="s">
        <v>12</v>
      </c>
      <c r="B460" s="4">
        <v>5907.88</v>
      </c>
      <c r="C460" s="4">
        <v>0.3</v>
      </c>
      <c r="D460" s="4">
        <f t="shared" si="14"/>
        <v>0.29999932293817744</v>
      </c>
      <c r="E460" s="4">
        <v>1772.36</v>
      </c>
      <c r="F460" s="4">
        <v>0.15</v>
      </c>
      <c r="G460" s="4">
        <f t="shared" si="15"/>
        <v>0.15000000000000002</v>
      </c>
      <c r="H460" s="4">
        <v>1152.0360000000001</v>
      </c>
      <c r="I460" s="3"/>
      <c r="J460" s="3"/>
      <c r="K460" s="3"/>
      <c r="L460" s="3"/>
      <c r="M460" s="3"/>
    </row>
    <row r="461" spans="1:13" x14ac:dyDescent="0.3">
      <c r="A461" s="3" t="s">
        <v>19</v>
      </c>
      <c r="B461" s="4">
        <v>203389.85</v>
      </c>
      <c r="C461" s="4">
        <v>0.05</v>
      </c>
      <c r="D461" s="4">
        <f t="shared" si="14"/>
        <v>4.9999987708334512E-2</v>
      </c>
      <c r="E461" s="4">
        <v>10169.49</v>
      </c>
      <c r="F461" s="4">
        <v>0.15</v>
      </c>
      <c r="G461" s="4">
        <f t="shared" si="15"/>
        <v>0.15000000000000002</v>
      </c>
      <c r="H461" s="4">
        <v>32033.901000000002</v>
      </c>
      <c r="I461" s="3"/>
      <c r="J461" s="3"/>
      <c r="K461" s="3"/>
      <c r="L461" s="3"/>
      <c r="M461" s="3"/>
    </row>
    <row r="462" spans="1:13" x14ac:dyDescent="0.3">
      <c r="A462" s="3" t="s">
        <v>9</v>
      </c>
      <c r="B462" s="4">
        <v>4911.07</v>
      </c>
      <c r="C462" s="4">
        <v>0.2</v>
      </c>
      <c r="D462" s="4">
        <f t="shared" si="14"/>
        <v>0.1999991855135439</v>
      </c>
      <c r="E462" s="4">
        <v>982.21</v>
      </c>
      <c r="F462" s="4">
        <v>0.15</v>
      </c>
      <c r="G462" s="4">
        <f t="shared" si="15"/>
        <v>0.15</v>
      </c>
      <c r="H462" s="4">
        <v>883.99199999999996</v>
      </c>
      <c r="I462" s="3"/>
      <c r="J462" s="3"/>
      <c r="K462" s="3"/>
      <c r="L462" s="3"/>
      <c r="M462" s="3"/>
    </row>
    <row r="463" spans="1:13" x14ac:dyDescent="0.3">
      <c r="A463" s="3" t="s">
        <v>9</v>
      </c>
      <c r="B463" s="4">
        <v>339730.56</v>
      </c>
      <c r="C463" s="4">
        <v>0.1</v>
      </c>
      <c r="D463" s="4">
        <f t="shared" si="14"/>
        <v>0.10000001177403646</v>
      </c>
      <c r="E463" s="4">
        <v>33973.06</v>
      </c>
      <c r="F463" s="4">
        <v>0.15</v>
      </c>
      <c r="G463" s="4">
        <f t="shared" si="15"/>
        <v>0.15</v>
      </c>
      <c r="H463" s="4">
        <v>56055.542999999998</v>
      </c>
      <c r="I463" s="3"/>
      <c r="J463" s="3"/>
      <c r="K463" s="3"/>
      <c r="L463" s="3"/>
      <c r="M463" s="3"/>
    </row>
    <row r="464" spans="1:13" x14ac:dyDescent="0.3">
      <c r="A464" s="3" t="s">
        <v>19</v>
      </c>
      <c r="B464" s="4">
        <v>575922.4</v>
      </c>
      <c r="C464" s="4">
        <v>0.3</v>
      </c>
      <c r="D464" s="4">
        <f t="shared" si="14"/>
        <v>0.3</v>
      </c>
      <c r="E464" s="4">
        <v>172776.72</v>
      </c>
      <c r="F464" s="4">
        <v>0.15</v>
      </c>
      <c r="G464" s="4">
        <f t="shared" si="15"/>
        <v>0.15000000267130004</v>
      </c>
      <c r="H464" s="4">
        <v>112304.87</v>
      </c>
      <c r="I464" s="3"/>
      <c r="J464" s="3"/>
      <c r="K464" s="3"/>
      <c r="L464" s="3"/>
      <c r="M464" s="3"/>
    </row>
    <row r="465" spans="1:13" x14ac:dyDescent="0.3">
      <c r="A465" s="3" t="s">
        <v>9</v>
      </c>
      <c r="B465" s="4">
        <v>23334.06</v>
      </c>
      <c r="C465" s="4">
        <v>0.05</v>
      </c>
      <c r="D465" s="4">
        <f t="shared" si="14"/>
        <v>4.9999871432575387E-2</v>
      </c>
      <c r="E465" s="4">
        <v>1166.7</v>
      </c>
      <c r="F465" s="4">
        <v>0.15</v>
      </c>
      <c r="G465" s="4">
        <f t="shared" si="15"/>
        <v>0.15</v>
      </c>
      <c r="H465" s="4">
        <v>3675.114</v>
      </c>
      <c r="I465" s="3"/>
      <c r="J465" s="3"/>
      <c r="K465" s="3"/>
      <c r="L465" s="3"/>
      <c r="M465" s="3"/>
    </row>
    <row r="466" spans="1:13" x14ac:dyDescent="0.3">
      <c r="A466" s="3" t="s">
        <v>19</v>
      </c>
      <c r="B466" s="4">
        <v>347204.05</v>
      </c>
      <c r="C466" s="4">
        <v>0.05</v>
      </c>
      <c r="D466" s="4">
        <f t="shared" si="14"/>
        <v>4.9999992799623166E-2</v>
      </c>
      <c r="E466" s="4">
        <v>17360.2</v>
      </c>
      <c r="F466" s="4">
        <v>0.15</v>
      </c>
      <c r="G466" s="4">
        <f t="shared" si="15"/>
        <v>0.14999999862849964</v>
      </c>
      <c r="H466" s="4">
        <v>54684.637000000002</v>
      </c>
      <c r="I466" s="3"/>
      <c r="J466" s="3"/>
      <c r="K466" s="3"/>
      <c r="L466" s="3"/>
      <c r="M466" s="3"/>
    </row>
    <row r="467" spans="1:13" x14ac:dyDescent="0.3">
      <c r="A467" s="3" t="s">
        <v>16</v>
      </c>
      <c r="B467" s="4">
        <v>3533451.7</v>
      </c>
      <c r="C467" s="4">
        <v>0.35</v>
      </c>
      <c r="D467" s="4">
        <f t="shared" si="14"/>
        <v>0.35000002971598559</v>
      </c>
      <c r="E467" s="4">
        <v>1236708.2</v>
      </c>
      <c r="F467" s="4">
        <v>0.15</v>
      </c>
      <c r="G467" s="4">
        <f t="shared" si="15"/>
        <v>0.14999999895181709</v>
      </c>
      <c r="H467" s="4">
        <v>715523.98</v>
      </c>
      <c r="I467" s="3"/>
      <c r="J467" s="3"/>
      <c r="K467" s="3"/>
      <c r="L467" s="3"/>
      <c r="M467" s="3"/>
    </row>
    <row r="468" spans="1:13" x14ac:dyDescent="0.3">
      <c r="A468" s="3" t="s">
        <v>18</v>
      </c>
      <c r="B468" s="4">
        <v>1.43</v>
      </c>
      <c r="C468" s="4">
        <v>0.35</v>
      </c>
      <c r="D468" s="4">
        <f t="shared" si="14"/>
        <v>0</v>
      </c>
      <c r="E468" s="4">
        <v>0</v>
      </c>
      <c r="F468" s="4">
        <v>0.5</v>
      </c>
      <c r="G468" s="4">
        <f t="shared" si="15"/>
        <v>0</v>
      </c>
      <c r="H468" s="4">
        <v>0</v>
      </c>
      <c r="I468" s="3"/>
      <c r="J468" s="3"/>
      <c r="K468" s="3"/>
      <c r="L468" s="3"/>
      <c r="M468" s="3"/>
    </row>
    <row r="469" spans="1:13" x14ac:dyDescent="0.3">
      <c r="A469" s="3" t="s">
        <v>8</v>
      </c>
      <c r="B469" s="4">
        <v>1518.27</v>
      </c>
      <c r="C469" s="4">
        <v>0.3</v>
      </c>
      <c r="D469" s="4">
        <f t="shared" si="14"/>
        <v>0.2999993413556219</v>
      </c>
      <c r="E469" s="4">
        <v>455.48</v>
      </c>
      <c r="F469" s="4">
        <v>0.15</v>
      </c>
      <c r="G469" s="4">
        <f t="shared" si="15"/>
        <v>0.15</v>
      </c>
      <c r="H469" s="4">
        <v>296.0625</v>
      </c>
      <c r="I469" s="3"/>
      <c r="J469" s="3"/>
      <c r="K469" s="3"/>
      <c r="L469" s="3"/>
      <c r="M469" s="3"/>
    </row>
    <row r="470" spans="1:13" x14ac:dyDescent="0.3">
      <c r="A470" s="3" t="s">
        <v>14</v>
      </c>
      <c r="B470" s="4">
        <v>387917.7</v>
      </c>
      <c r="C470" s="4">
        <v>0.2</v>
      </c>
      <c r="D470" s="4">
        <f t="shared" si="14"/>
        <v>9.9999999999999992E-2</v>
      </c>
      <c r="E470" s="4">
        <v>38791.769999999997</v>
      </c>
      <c r="F470" s="4">
        <v>0.15</v>
      </c>
      <c r="G470" s="4">
        <f t="shared" si="15"/>
        <v>0.15000000117175744</v>
      </c>
      <c r="H470" s="4">
        <v>64006.421000000002</v>
      </c>
      <c r="I470" s="3"/>
      <c r="J470" s="3"/>
      <c r="K470" s="3"/>
      <c r="L470" s="3"/>
      <c r="M470" s="3"/>
    </row>
    <row r="471" spans="1:13" x14ac:dyDescent="0.3">
      <c r="A471" s="3" t="s">
        <v>15</v>
      </c>
      <c r="B471" s="4">
        <v>104155.38</v>
      </c>
      <c r="C471" s="4">
        <v>0.05</v>
      </c>
      <c r="D471" s="4">
        <f t="shared" si="14"/>
        <v>5.0000009601040292E-2</v>
      </c>
      <c r="E471" s="4">
        <v>5207.7700000000004</v>
      </c>
      <c r="F471" s="4">
        <v>0.15</v>
      </c>
      <c r="G471" s="4">
        <f t="shared" si="15"/>
        <v>0.1499999954280761</v>
      </c>
      <c r="H471" s="4">
        <v>16404.472000000002</v>
      </c>
      <c r="I471" s="3"/>
      <c r="J471" s="3"/>
      <c r="K471" s="3"/>
      <c r="L471" s="3"/>
      <c r="M471" s="3"/>
    </row>
    <row r="472" spans="1:13" x14ac:dyDescent="0.3">
      <c r="A472" s="3" t="s">
        <v>14</v>
      </c>
      <c r="B472" s="4">
        <v>17159.3</v>
      </c>
      <c r="C472" s="4">
        <v>0.35</v>
      </c>
      <c r="D472" s="4">
        <f t="shared" si="14"/>
        <v>0.1</v>
      </c>
      <c r="E472" s="4">
        <v>1715.93</v>
      </c>
      <c r="F472" s="4">
        <v>0.15</v>
      </c>
      <c r="G472" s="4">
        <f t="shared" si="15"/>
        <v>0.15000000000000002</v>
      </c>
      <c r="H472" s="4">
        <v>2831.2845000000002</v>
      </c>
      <c r="I472" s="3"/>
      <c r="J472" s="3"/>
      <c r="K472" s="3"/>
      <c r="L472" s="3"/>
      <c r="M472" s="3"/>
    </row>
    <row r="473" spans="1:13" x14ac:dyDescent="0.3">
      <c r="A473" s="3" t="s">
        <v>10</v>
      </c>
      <c r="B473" s="4">
        <v>3180198.6</v>
      </c>
      <c r="C473" s="4">
        <v>0.1</v>
      </c>
      <c r="D473" s="4">
        <f t="shared" si="14"/>
        <v>4.999998742216917E-2</v>
      </c>
      <c r="E473" s="4">
        <v>159009.89000000001</v>
      </c>
      <c r="F473" s="4">
        <v>0</v>
      </c>
      <c r="G473" s="4">
        <f t="shared" si="15"/>
        <v>0</v>
      </c>
      <c r="H473" s="4">
        <v>0</v>
      </c>
      <c r="I473" s="3"/>
      <c r="J473" s="3"/>
      <c r="K473" s="3"/>
      <c r="L473" s="3"/>
      <c r="M473" s="3"/>
    </row>
    <row r="474" spans="1:13" x14ac:dyDescent="0.3">
      <c r="A474" s="3" t="s">
        <v>19</v>
      </c>
      <c r="B474" s="4">
        <v>2562731.2000000002</v>
      </c>
      <c r="C474" s="4">
        <v>0.2</v>
      </c>
      <c r="D474" s="4">
        <f t="shared" si="14"/>
        <v>0.19999999999999998</v>
      </c>
      <c r="E474" s="4">
        <v>512546.24</v>
      </c>
      <c r="F474" s="4">
        <v>0.15</v>
      </c>
      <c r="G474" s="4">
        <f t="shared" si="15"/>
        <v>0.1499999980489565</v>
      </c>
      <c r="H474" s="4">
        <v>461291.61</v>
      </c>
      <c r="I474" s="3"/>
      <c r="J474" s="3"/>
      <c r="K474" s="3"/>
      <c r="L474" s="3"/>
      <c r="M474" s="3"/>
    </row>
    <row r="475" spans="1:13" x14ac:dyDescent="0.3">
      <c r="A475" s="3" t="s">
        <v>19</v>
      </c>
      <c r="B475" s="4">
        <v>9783.17</v>
      </c>
      <c r="C475" s="4">
        <v>0.2</v>
      </c>
      <c r="D475" s="4">
        <f t="shared" si="14"/>
        <v>0</v>
      </c>
      <c r="E475" s="4">
        <v>0</v>
      </c>
      <c r="F475" s="4">
        <v>0.15</v>
      </c>
      <c r="G475" s="4">
        <f t="shared" si="15"/>
        <v>0</v>
      </c>
      <c r="H475" s="4">
        <v>0</v>
      </c>
      <c r="I475" s="3"/>
      <c r="J475" s="3"/>
      <c r="K475" s="3"/>
      <c r="L475" s="3"/>
      <c r="M475" s="3"/>
    </row>
    <row r="476" spans="1:13" x14ac:dyDescent="0.3">
      <c r="A476" s="3" t="s">
        <v>9</v>
      </c>
      <c r="B476" s="4">
        <v>3259.94</v>
      </c>
      <c r="C476" s="4">
        <v>0.05</v>
      </c>
      <c r="D476" s="4">
        <f t="shared" si="14"/>
        <v>5.0000920262336115E-2</v>
      </c>
      <c r="E476" s="4">
        <v>163</v>
      </c>
      <c r="F476" s="4">
        <v>0.15</v>
      </c>
      <c r="G476" s="4">
        <f t="shared" si="15"/>
        <v>0.15</v>
      </c>
      <c r="H476" s="4">
        <v>513.44100000000003</v>
      </c>
      <c r="I476" s="3"/>
      <c r="J476" s="3"/>
      <c r="K476" s="3"/>
      <c r="L476" s="3"/>
      <c r="M476" s="3"/>
    </row>
    <row r="477" spans="1:13" x14ac:dyDescent="0.3">
      <c r="A477" s="3" t="s">
        <v>9</v>
      </c>
      <c r="B477" s="4">
        <v>4808.29</v>
      </c>
      <c r="C477" s="4">
        <v>0.2</v>
      </c>
      <c r="D477" s="4">
        <f t="shared" si="14"/>
        <v>0.2000004159482893</v>
      </c>
      <c r="E477" s="4">
        <v>961.66</v>
      </c>
      <c r="F477" s="4">
        <v>0.15</v>
      </c>
      <c r="G477" s="4">
        <f t="shared" si="15"/>
        <v>0.15</v>
      </c>
      <c r="H477" s="4">
        <v>865.49249999999995</v>
      </c>
      <c r="I477" s="3"/>
      <c r="J477" s="3"/>
      <c r="K477" s="3"/>
      <c r="L477" s="3"/>
      <c r="M477" s="3"/>
    </row>
    <row r="478" spans="1:13" x14ac:dyDescent="0.3">
      <c r="A478" s="3" t="s">
        <v>16</v>
      </c>
      <c r="B478" s="4">
        <v>441816.28</v>
      </c>
      <c r="C478" s="4">
        <v>0.3</v>
      </c>
      <c r="D478" s="4">
        <f t="shared" si="14"/>
        <v>0</v>
      </c>
      <c r="E478" s="4">
        <v>0</v>
      </c>
      <c r="F478" s="4">
        <v>0.15</v>
      </c>
      <c r="G478" s="4">
        <f t="shared" si="15"/>
        <v>0</v>
      </c>
      <c r="H478" s="4">
        <v>0</v>
      </c>
      <c r="I478" s="3"/>
      <c r="J478" s="3"/>
      <c r="K478" s="3"/>
      <c r="L478" s="3"/>
      <c r="M478" s="3"/>
    </row>
    <row r="479" spans="1:13" x14ac:dyDescent="0.3">
      <c r="A479" s="3" t="s">
        <v>15</v>
      </c>
      <c r="B479" s="4">
        <v>2720369.8</v>
      </c>
      <c r="C479" s="4">
        <v>0.35</v>
      </c>
      <c r="D479" s="4">
        <f t="shared" si="14"/>
        <v>0.35000000367597084</v>
      </c>
      <c r="E479" s="4">
        <v>952129.44</v>
      </c>
      <c r="F479" s="4">
        <v>0.15</v>
      </c>
      <c r="G479" s="4">
        <f t="shared" si="15"/>
        <v>0.15000000108917655</v>
      </c>
      <c r="H479" s="4">
        <v>550874.89</v>
      </c>
      <c r="I479" s="3"/>
      <c r="J479" s="3"/>
      <c r="K479" s="3"/>
      <c r="L479" s="3"/>
      <c r="M479" s="3"/>
    </row>
    <row r="480" spans="1:13" x14ac:dyDescent="0.3">
      <c r="A480" s="3" t="s">
        <v>22</v>
      </c>
      <c r="B480" s="4">
        <v>158728.73000000001</v>
      </c>
      <c r="C480" s="4">
        <v>0.2</v>
      </c>
      <c r="D480" s="4">
        <f t="shared" si="14"/>
        <v>0</v>
      </c>
      <c r="E480" s="4">
        <v>0</v>
      </c>
      <c r="F480" s="4">
        <v>0.15</v>
      </c>
      <c r="G480" s="4">
        <f t="shared" si="15"/>
        <v>0</v>
      </c>
      <c r="H480" s="4">
        <v>0</v>
      </c>
      <c r="I480" s="3"/>
      <c r="J480" s="3"/>
      <c r="K480" s="3"/>
      <c r="L480" s="3"/>
      <c r="M480" s="3"/>
    </row>
    <row r="481" spans="1:13" x14ac:dyDescent="0.3">
      <c r="A481" s="3" t="s">
        <v>17</v>
      </c>
      <c r="B481" s="4">
        <v>67641.52</v>
      </c>
      <c r="C481" s="4">
        <v>0.3</v>
      </c>
      <c r="D481" s="4">
        <f t="shared" si="14"/>
        <v>0.29999991129708498</v>
      </c>
      <c r="E481" s="4">
        <v>20292.45</v>
      </c>
      <c r="F481" s="4">
        <v>0</v>
      </c>
      <c r="G481" s="4">
        <f t="shared" si="15"/>
        <v>0</v>
      </c>
      <c r="H481" s="4">
        <v>0</v>
      </c>
      <c r="I481" s="3"/>
      <c r="J481" s="3"/>
      <c r="K481" s="3"/>
      <c r="L481" s="3"/>
      <c r="M481" s="3"/>
    </row>
    <row r="482" spans="1:13" x14ac:dyDescent="0.3">
      <c r="A482" s="3" t="s">
        <v>9</v>
      </c>
      <c r="B482" s="4">
        <v>423115.37</v>
      </c>
      <c r="C482" s="4">
        <v>0.1</v>
      </c>
      <c r="D482" s="4">
        <f t="shared" si="14"/>
        <v>0</v>
      </c>
      <c r="E482" s="4">
        <v>0</v>
      </c>
      <c r="F482" s="4">
        <v>0.15</v>
      </c>
      <c r="G482" s="4">
        <f t="shared" si="15"/>
        <v>0</v>
      </c>
      <c r="H482" s="4">
        <v>0</v>
      </c>
      <c r="I482" s="3"/>
      <c r="J482" s="3"/>
      <c r="K482" s="3"/>
      <c r="L482" s="3"/>
      <c r="M482" s="3"/>
    </row>
    <row r="483" spans="1:13" x14ac:dyDescent="0.3">
      <c r="A483" s="3" t="s">
        <v>19</v>
      </c>
      <c r="B483" s="4">
        <v>2675026.4</v>
      </c>
      <c r="C483" s="4">
        <v>0.05</v>
      </c>
      <c r="D483" s="4">
        <f t="shared" si="14"/>
        <v>0</v>
      </c>
      <c r="E483" s="4">
        <v>0</v>
      </c>
      <c r="F483" s="4">
        <v>0.15</v>
      </c>
      <c r="G483" s="4">
        <f t="shared" si="15"/>
        <v>0</v>
      </c>
      <c r="H483" s="4">
        <v>0</v>
      </c>
      <c r="I483" s="3"/>
      <c r="J483" s="3"/>
      <c r="K483" s="3"/>
      <c r="L483" s="3"/>
      <c r="M483" s="3"/>
    </row>
    <row r="484" spans="1:13" x14ac:dyDescent="0.3">
      <c r="A484" s="3" t="s">
        <v>19</v>
      </c>
      <c r="B484" s="4">
        <v>3899.07</v>
      </c>
      <c r="C484" s="4">
        <v>0.3</v>
      </c>
      <c r="D484" s="4">
        <f t="shared" si="14"/>
        <v>0.29999974352858499</v>
      </c>
      <c r="E484" s="4">
        <v>1169.72</v>
      </c>
      <c r="F484" s="4">
        <v>0.15</v>
      </c>
      <c r="G484" s="4">
        <f t="shared" si="15"/>
        <v>0.15</v>
      </c>
      <c r="H484" s="4">
        <v>760.31849999999997</v>
      </c>
      <c r="I484" s="3"/>
      <c r="J484" s="3"/>
      <c r="K484" s="3"/>
      <c r="L484" s="3"/>
      <c r="M484" s="3"/>
    </row>
    <row r="485" spans="1:13" x14ac:dyDescent="0.3">
      <c r="A485" s="3" t="s">
        <v>15</v>
      </c>
      <c r="B485" s="4">
        <v>1212.21</v>
      </c>
      <c r="C485" s="4">
        <v>0.1</v>
      </c>
      <c r="D485" s="4">
        <f t="shared" si="14"/>
        <v>9.9999175060426826E-2</v>
      </c>
      <c r="E485" s="4">
        <v>121.22</v>
      </c>
      <c r="F485" s="4">
        <v>0.15</v>
      </c>
      <c r="G485" s="4">
        <f t="shared" si="15"/>
        <v>0.15</v>
      </c>
      <c r="H485" s="4">
        <v>200.0145</v>
      </c>
      <c r="I485" s="3"/>
      <c r="J485" s="3"/>
      <c r="K485" s="3"/>
      <c r="L485" s="3"/>
      <c r="M485" s="3"/>
    </row>
    <row r="486" spans="1:13" x14ac:dyDescent="0.3">
      <c r="A486" s="3" t="s">
        <v>9</v>
      </c>
      <c r="B486" s="4">
        <v>1269991.3999999999</v>
      </c>
      <c r="C486" s="4">
        <v>0.1</v>
      </c>
      <c r="D486" s="4">
        <f t="shared" si="14"/>
        <v>0.1</v>
      </c>
      <c r="E486" s="4">
        <v>126999.14</v>
      </c>
      <c r="F486" s="4">
        <v>0.15</v>
      </c>
      <c r="G486" s="4">
        <f t="shared" si="15"/>
        <v>0.15000000644242018</v>
      </c>
      <c r="H486" s="4">
        <v>209548.59</v>
      </c>
      <c r="I486" s="3"/>
      <c r="J486" s="3"/>
      <c r="K486" s="3"/>
      <c r="L486" s="3"/>
      <c r="M486" s="3"/>
    </row>
    <row r="487" spans="1:13" x14ac:dyDescent="0.3">
      <c r="A487" s="3" t="s">
        <v>18</v>
      </c>
      <c r="B487" s="4">
        <v>1079950.8999999999</v>
      </c>
      <c r="C487" s="4">
        <v>0.3</v>
      </c>
      <c r="D487" s="4">
        <f t="shared" si="14"/>
        <v>0.30000001851936048</v>
      </c>
      <c r="E487" s="4">
        <v>323985.28999999998</v>
      </c>
      <c r="F487" s="4">
        <v>0.5</v>
      </c>
      <c r="G487" s="4">
        <f t="shared" si="15"/>
        <v>0.15000000819125547</v>
      </c>
      <c r="H487" s="4">
        <v>210590.44</v>
      </c>
      <c r="I487" s="3"/>
      <c r="J487" s="3"/>
      <c r="K487" s="3"/>
      <c r="L487" s="3"/>
      <c r="M487" s="3"/>
    </row>
    <row r="488" spans="1:13" x14ac:dyDescent="0.3">
      <c r="A488" s="3" t="s">
        <v>9</v>
      </c>
      <c r="B488" s="4">
        <v>114369.99</v>
      </c>
      <c r="C488" s="4">
        <v>0.1</v>
      </c>
      <c r="D488" s="4">
        <f t="shared" si="14"/>
        <v>0.10000000874355239</v>
      </c>
      <c r="E488" s="4">
        <v>11437</v>
      </c>
      <c r="F488" s="4">
        <v>0.15</v>
      </c>
      <c r="G488" s="4">
        <f t="shared" si="15"/>
        <v>0.15000000397434196</v>
      </c>
      <c r="H488" s="4">
        <v>18871.048999999999</v>
      </c>
      <c r="I488" s="3"/>
      <c r="J488" s="3"/>
      <c r="K488" s="3"/>
      <c r="L488" s="3"/>
      <c r="M488" s="3"/>
    </row>
    <row r="489" spans="1:13" x14ac:dyDescent="0.3">
      <c r="A489" s="3" t="s">
        <v>21</v>
      </c>
      <c r="B489" s="4">
        <v>15138.52</v>
      </c>
      <c r="C489" s="4">
        <v>0.3</v>
      </c>
      <c r="D489" s="4">
        <f t="shared" si="14"/>
        <v>0.3000002642266219</v>
      </c>
      <c r="E489" s="4">
        <v>4541.5600000000004</v>
      </c>
      <c r="F489" s="4">
        <v>0</v>
      </c>
      <c r="G489" s="4">
        <f t="shared" si="15"/>
        <v>0</v>
      </c>
      <c r="H489" s="4">
        <v>0</v>
      </c>
      <c r="I489" s="3"/>
      <c r="J489" s="3"/>
      <c r="K489" s="3"/>
      <c r="L489" s="3"/>
      <c r="M489" s="3"/>
    </row>
    <row r="490" spans="1:13" x14ac:dyDescent="0.3">
      <c r="A490" s="3" t="s">
        <v>19</v>
      </c>
      <c r="B490" s="4">
        <v>7563.12</v>
      </c>
      <c r="C490" s="4">
        <v>0</v>
      </c>
      <c r="D490" s="4">
        <f t="shared" si="14"/>
        <v>0</v>
      </c>
      <c r="E490" s="4">
        <v>0</v>
      </c>
      <c r="F490" s="4">
        <v>0.15</v>
      </c>
      <c r="G490" s="4">
        <f t="shared" si="15"/>
        <v>0</v>
      </c>
      <c r="H490" s="4">
        <v>0</v>
      </c>
      <c r="I490" s="3"/>
      <c r="J490" s="3"/>
      <c r="K490" s="3"/>
      <c r="L490" s="3"/>
      <c r="M490" s="3"/>
    </row>
    <row r="491" spans="1:13" x14ac:dyDescent="0.3">
      <c r="A491" s="3" t="s">
        <v>16</v>
      </c>
      <c r="B491" s="4">
        <v>207073.76</v>
      </c>
      <c r="C491" s="4">
        <v>0.3</v>
      </c>
      <c r="D491" s="4">
        <f t="shared" si="14"/>
        <v>0.30000000965839418</v>
      </c>
      <c r="E491" s="4">
        <v>62122.13</v>
      </c>
      <c r="F491" s="4">
        <v>0.15</v>
      </c>
      <c r="G491" s="4">
        <f t="shared" si="15"/>
        <v>0.15000000185738346</v>
      </c>
      <c r="H491" s="4">
        <v>40379.383999999998</v>
      </c>
      <c r="I491" s="3"/>
      <c r="J491" s="3"/>
      <c r="K491" s="3"/>
      <c r="L491" s="3"/>
      <c r="M491" s="3"/>
    </row>
    <row r="492" spans="1:13" x14ac:dyDescent="0.3">
      <c r="A492" s="3" t="s">
        <v>26</v>
      </c>
      <c r="B492" s="4">
        <v>2008367.6</v>
      </c>
      <c r="C492" s="4">
        <v>0.35</v>
      </c>
      <c r="D492" s="4">
        <f t="shared" si="14"/>
        <v>0.34999999502083184</v>
      </c>
      <c r="E492" s="4">
        <v>702928.65</v>
      </c>
      <c r="F492" s="4">
        <v>0.15</v>
      </c>
      <c r="G492" s="4">
        <f t="shared" si="15"/>
        <v>0.14999999723379545</v>
      </c>
      <c r="H492" s="4">
        <v>406694.43</v>
      </c>
      <c r="I492" s="3"/>
      <c r="J492" s="3"/>
      <c r="K492" s="3"/>
      <c r="L492" s="3"/>
      <c r="M492" s="3"/>
    </row>
    <row r="493" spans="1:13" x14ac:dyDescent="0.3">
      <c r="A493" s="3" t="s">
        <v>21</v>
      </c>
      <c r="B493" s="4">
        <v>1330.33</v>
      </c>
      <c r="C493" s="4">
        <v>0.3</v>
      </c>
      <c r="D493" s="4">
        <f t="shared" si="14"/>
        <v>0</v>
      </c>
      <c r="E493" s="4">
        <v>0</v>
      </c>
      <c r="F493" s="4">
        <v>0</v>
      </c>
      <c r="G493" s="4">
        <f t="shared" si="15"/>
        <v>0</v>
      </c>
      <c r="H493" s="4">
        <v>0</v>
      </c>
      <c r="I493" s="3"/>
      <c r="J493" s="3"/>
      <c r="K493" s="3"/>
      <c r="L493" s="3"/>
      <c r="M493" s="3"/>
    </row>
    <row r="494" spans="1:13" x14ac:dyDescent="0.3">
      <c r="A494" s="3" t="s">
        <v>19</v>
      </c>
      <c r="B494" s="4">
        <v>168122.52</v>
      </c>
      <c r="C494" s="4">
        <v>0.2</v>
      </c>
      <c r="D494" s="4">
        <f t="shared" si="14"/>
        <v>0.1999999762078275</v>
      </c>
      <c r="E494" s="4">
        <v>33624.5</v>
      </c>
      <c r="F494" s="4">
        <v>0.15</v>
      </c>
      <c r="G494" s="4">
        <f t="shared" si="15"/>
        <v>0.15</v>
      </c>
      <c r="H494" s="4">
        <v>30262.053</v>
      </c>
      <c r="I494" s="3"/>
      <c r="J494" s="3"/>
      <c r="K494" s="3"/>
      <c r="L494" s="3"/>
      <c r="M494" s="3"/>
    </row>
    <row r="495" spans="1:13" x14ac:dyDescent="0.3">
      <c r="A495" s="3" t="s">
        <v>14</v>
      </c>
      <c r="B495" s="4">
        <v>205900000</v>
      </c>
      <c r="C495" s="4">
        <v>0.2</v>
      </c>
      <c r="D495" s="4">
        <f t="shared" si="14"/>
        <v>0</v>
      </c>
      <c r="E495" s="4">
        <v>0</v>
      </c>
      <c r="F495" s="4">
        <v>0.15</v>
      </c>
      <c r="G495" s="4">
        <f t="shared" si="15"/>
        <v>0</v>
      </c>
      <c r="H495" s="4">
        <v>0</v>
      </c>
      <c r="I495" s="3"/>
      <c r="J495" s="3"/>
      <c r="K495" s="3"/>
      <c r="L495" s="3"/>
      <c r="M495" s="3"/>
    </row>
    <row r="496" spans="1:13" x14ac:dyDescent="0.3">
      <c r="A496" s="3" t="s">
        <v>26</v>
      </c>
      <c r="B496" s="4">
        <v>3069.01</v>
      </c>
      <c r="C496" s="4">
        <v>0.35</v>
      </c>
      <c r="D496" s="4">
        <f t="shared" si="14"/>
        <v>0.34999885956709165</v>
      </c>
      <c r="E496" s="4">
        <v>1074.1500000000001</v>
      </c>
      <c r="F496" s="4">
        <v>0.15</v>
      </c>
      <c r="G496" s="4">
        <f t="shared" si="15"/>
        <v>0.15000000000000002</v>
      </c>
      <c r="H496" s="4">
        <v>621.47400000000005</v>
      </c>
      <c r="I496" s="3"/>
      <c r="J496" s="3"/>
      <c r="K496" s="3"/>
      <c r="L496" s="3"/>
      <c r="M496" s="3"/>
    </row>
    <row r="497" spans="1:13" x14ac:dyDescent="0.3">
      <c r="A497" s="3" t="s">
        <v>19</v>
      </c>
      <c r="B497" s="4">
        <v>1239387.3999999999</v>
      </c>
      <c r="C497" s="4">
        <v>0.05</v>
      </c>
      <c r="D497" s="4">
        <f t="shared" si="14"/>
        <v>0</v>
      </c>
      <c r="E497" s="4">
        <v>0</v>
      </c>
      <c r="F497" s="4">
        <v>0.15</v>
      </c>
      <c r="G497" s="4">
        <f t="shared" si="15"/>
        <v>0</v>
      </c>
      <c r="H497" s="4">
        <v>0</v>
      </c>
      <c r="I497" s="3"/>
      <c r="J497" s="3"/>
      <c r="K497" s="3"/>
      <c r="L497" s="3"/>
      <c r="M497" s="3"/>
    </row>
    <row r="498" spans="1:13" x14ac:dyDescent="0.3">
      <c r="A498" s="3" t="s">
        <v>19</v>
      </c>
      <c r="B498" s="4">
        <v>915072.14</v>
      </c>
      <c r="C498" s="4">
        <v>0.05</v>
      </c>
      <c r="D498" s="4">
        <f t="shared" si="14"/>
        <v>0</v>
      </c>
      <c r="E498" s="4">
        <v>0</v>
      </c>
      <c r="F498" s="4">
        <v>0.15</v>
      </c>
      <c r="G498" s="4">
        <f t="shared" si="15"/>
        <v>0</v>
      </c>
      <c r="H498" s="4">
        <v>0</v>
      </c>
      <c r="I498" s="3"/>
      <c r="J498" s="3"/>
      <c r="K498" s="3"/>
      <c r="L498" s="3"/>
      <c r="M498" s="3"/>
    </row>
    <row r="499" spans="1:13" x14ac:dyDescent="0.3">
      <c r="A499" s="3" t="s">
        <v>20</v>
      </c>
      <c r="B499" s="4">
        <v>1248340.7</v>
      </c>
      <c r="C499" s="4">
        <v>0.05</v>
      </c>
      <c r="D499" s="4">
        <f t="shared" si="14"/>
        <v>5.0000004005316817E-2</v>
      </c>
      <c r="E499" s="4">
        <v>62417.04</v>
      </c>
      <c r="F499" s="4">
        <v>0.15</v>
      </c>
      <c r="G499" s="4">
        <f t="shared" si="15"/>
        <v>0</v>
      </c>
      <c r="H499" s="4">
        <v>0</v>
      </c>
      <c r="I499" s="3"/>
      <c r="J499" s="3"/>
      <c r="K499" s="3"/>
      <c r="L499" s="3"/>
      <c r="M499" s="3"/>
    </row>
    <row r="500" spans="1:13" x14ac:dyDescent="0.3">
      <c r="A500" s="3" t="s">
        <v>14</v>
      </c>
      <c r="B500" s="4">
        <v>41283.370000000003</v>
      </c>
      <c r="C500" s="4">
        <v>0.2</v>
      </c>
      <c r="D500" s="4">
        <f t="shared" si="14"/>
        <v>0.19999990310868515</v>
      </c>
      <c r="E500" s="4">
        <v>8256.67</v>
      </c>
      <c r="F500" s="4">
        <v>0.15</v>
      </c>
      <c r="G500" s="4">
        <f t="shared" si="15"/>
        <v>0.15</v>
      </c>
      <c r="H500" s="4">
        <v>7431.0060000000003</v>
      </c>
      <c r="I500" s="3"/>
      <c r="J500" s="3"/>
      <c r="K500" s="3"/>
      <c r="L500" s="3"/>
      <c r="M500" s="3"/>
    </row>
    <row r="501" spans="1:13" x14ac:dyDescent="0.3">
      <c r="A501" s="3" t="s">
        <v>13</v>
      </c>
      <c r="B501" s="4">
        <v>9071.41</v>
      </c>
      <c r="C501" s="4">
        <v>0.35</v>
      </c>
      <c r="D501" s="4">
        <f t="shared" si="14"/>
        <v>0.34999961417243847</v>
      </c>
      <c r="E501" s="4">
        <v>3174.99</v>
      </c>
      <c r="F501" s="4">
        <v>0.15</v>
      </c>
      <c r="G501" s="4">
        <f t="shared" si="15"/>
        <v>0.15</v>
      </c>
      <c r="H501" s="4">
        <v>1836.96</v>
      </c>
      <c r="I501" s="3"/>
      <c r="J501" s="3"/>
      <c r="K501" s="3"/>
      <c r="L501" s="3"/>
      <c r="M501" s="3"/>
    </row>
    <row r="502" spans="1:13" x14ac:dyDescent="0.3">
      <c r="A502" s="3" t="s">
        <v>8</v>
      </c>
      <c r="B502" s="4">
        <v>289985.2</v>
      </c>
      <c r="C502" s="4">
        <v>0.05</v>
      </c>
      <c r="D502" s="4">
        <f t="shared" si="14"/>
        <v>4.9999999999999996E-2</v>
      </c>
      <c r="E502" s="4">
        <v>14499.26</v>
      </c>
      <c r="F502" s="4">
        <v>0.15</v>
      </c>
      <c r="G502" s="4">
        <f t="shared" si="15"/>
        <v>0.15</v>
      </c>
      <c r="H502" s="4">
        <v>45672.669000000002</v>
      </c>
      <c r="I502" s="3"/>
      <c r="J502" s="3"/>
      <c r="K502" s="3"/>
      <c r="L502" s="3"/>
      <c r="M502" s="3"/>
    </row>
    <row r="503" spans="1:13" x14ac:dyDescent="0.3">
      <c r="A503" s="3" t="s">
        <v>19</v>
      </c>
      <c r="B503" s="4">
        <v>685212.79</v>
      </c>
      <c r="C503" s="4">
        <v>0.05</v>
      </c>
      <c r="D503" s="4">
        <f t="shared" si="14"/>
        <v>0</v>
      </c>
      <c r="E503" s="4">
        <v>0</v>
      </c>
      <c r="F503" s="4">
        <v>0.15</v>
      </c>
      <c r="G503" s="4">
        <f t="shared" si="15"/>
        <v>0</v>
      </c>
      <c r="H503" s="4">
        <v>0</v>
      </c>
      <c r="I503" s="3"/>
      <c r="J503" s="3"/>
      <c r="K503" s="3"/>
      <c r="L503" s="3"/>
      <c r="M503" s="3"/>
    </row>
    <row r="504" spans="1:13" x14ac:dyDescent="0.3">
      <c r="A504" s="3" t="s">
        <v>21</v>
      </c>
      <c r="B504" s="4">
        <v>2461.1799999999998</v>
      </c>
      <c r="C504" s="4">
        <v>0.3</v>
      </c>
      <c r="D504" s="4">
        <f t="shared" si="14"/>
        <v>0</v>
      </c>
      <c r="E504" s="4">
        <v>0</v>
      </c>
      <c r="F504" s="4">
        <v>0</v>
      </c>
      <c r="G504" s="4">
        <f t="shared" si="15"/>
        <v>0</v>
      </c>
      <c r="H504" s="4">
        <v>0</v>
      </c>
      <c r="I504" s="3"/>
      <c r="J504" s="3"/>
      <c r="K504" s="3"/>
      <c r="L504" s="3"/>
      <c r="M504" s="3"/>
    </row>
    <row r="505" spans="1:13" x14ac:dyDescent="0.3">
      <c r="A505" s="3" t="s">
        <v>17</v>
      </c>
      <c r="B505" s="4">
        <v>1171620.3999999999</v>
      </c>
      <c r="C505" s="4">
        <v>0.35</v>
      </c>
      <c r="D505" s="4">
        <f t="shared" si="14"/>
        <v>0.34999994878887397</v>
      </c>
      <c r="E505" s="4">
        <v>410067.08</v>
      </c>
      <c r="F505" s="4">
        <v>0</v>
      </c>
      <c r="G505" s="4">
        <f t="shared" si="15"/>
        <v>0</v>
      </c>
      <c r="H505" s="4">
        <v>0</v>
      </c>
      <c r="I505" s="3"/>
      <c r="J505" s="3"/>
      <c r="K505" s="3"/>
      <c r="L505" s="3"/>
      <c r="M505" s="3"/>
    </row>
    <row r="506" spans="1:13" x14ac:dyDescent="0.3">
      <c r="A506" s="3" t="s">
        <v>18</v>
      </c>
      <c r="B506" s="4">
        <v>4880392.0999999996</v>
      </c>
      <c r="C506" s="4">
        <v>0.05</v>
      </c>
      <c r="D506" s="4">
        <f t="shared" si="14"/>
        <v>4.9999998975492156E-2</v>
      </c>
      <c r="E506" s="4">
        <v>244019.6</v>
      </c>
      <c r="F506" s="4">
        <v>0.5</v>
      </c>
      <c r="G506" s="4">
        <f t="shared" si="15"/>
        <v>0.14999999902427827</v>
      </c>
      <c r="H506" s="4">
        <v>768661.75</v>
      </c>
      <c r="I506" s="3"/>
      <c r="J506" s="3"/>
      <c r="K506" s="3"/>
      <c r="L506" s="3"/>
      <c r="M506" s="3"/>
    </row>
    <row r="507" spans="1:13" x14ac:dyDescent="0.3">
      <c r="A507" s="3" t="s">
        <v>8</v>
      </c>
      <c r="B507" s="4">
        <v>5464.8</v>
      </c>
      <c r="C507" s="4">
        <v>0.3</v>
      </c>
      <c r="D507" s="4">
        <f t="shared" si="14"/>
        <v>0.3</v>
      </c>
      <c r="E507" s="4">
        <v>1639.44</v>
      </c>
      <c r="F507" s="4">
        <v>0.15</v>
      </c>
      <c r="G507" s="4">
        <f t="shared" si="15"/>
        <v>0.15</v>
      </c>
      <c r="H507" s="4">
        <v>1065.636</v>
      </c>
      <c r="I507" s="3"/>
      <c r="J507" s="3"/>
      <c r="K507" s="3"/>
      <c r="L507" s="3"/>
      <c r="M507" s="3"/>
    </row>
    <row r="508" spans="1:13" x14ac:dyDescent="0.3">
      <c r="A508" s="3" t="s">
        <v>19</v>
      </c>
      <c r="B508" s="4">
        <v>59654.45</v>
      </c>
      <c r="C508" s="4">
        <v>0.3</v>
      </c>
      <c r="D508" s="4">
        <f t="shared" si="14"/>
        <v>0.30000008381604393</v>
      </c>
      <c r="E508" s="4">
        <v>17896.34</v>
      </c>
      <c r="F508" s="4">
        <v>0.15</v>
      </c>
      <c r="G508" s="4">
        <f t="shared" si="15"/>
        <v>0.15000000644738759</v>
      </c>
      <c r="H508" s="4">
        <v>11632.619000000001</v>
      </c>
      <c r="I508" s="3"/>
      <c r="J508" s="3"/>
      <c r="K508" s="3"/>
      <c r="L508" s="3"/>
      <c r="M508" s="3"/>
    </row>
    <row r="509" spans="1:13" x14ac:dyDescent="0.3">
      <c r="A509" s="3" t="s">
        <v>16</v>
      </c>
      <c r="B509" s="4">
        <v>11108.49</v>
      </c>
      <c r="C509" s="4">
        <v>0.35</v>
      </c>
      <c r="D509" s="4">
        <f t="shared" si="14"/>
        <v>0</v>
      </c>
      <c r="E509" s="4">
        <v>0</v>
      </c>
      <c r="F509" s="4">
        <v>0.15</v>
      </c>
      <c r="G509" s="4">
        <f t="shared" si="15"/>
        <v>0</v>
      </c>
      <c r="H509" s="4">
        <v>0</v>
      </c>
      <c r="I509" s="3"/>
      <c r="J509" s="3"/>
      <c r="K509" s="3"/>
      <c r="L509" s="3"/>
      <c r="M509" s="3"/>
    </row>
    <row r="510" spans="1:13" x14ac:dyDescent="0.3">
      <c r="A510" s="3" t="s">
        <v>14</v>
      </c>
      <c r="B510" s="4">
        <v>459317.18</v>
      </c>
      <c r="C510" s="4">
        <v>0.1</v>
      </c>
      <c r="D510" s="4">
        <f t="shared" si="14"/>
        <v>0.10000000435428956</v>
      </c>
      <c r="E510" s="4">
        <v>45931.72</v>
      </c>
      <c r="F510" s="4">
        <v>0.15</v>
      </c>
      <c r="G510" s="4">
        <f t="shared" si="15"/>
        <v>0.15</v>
      </c>
      <c r="H510" s="4">
        <v>75787.335000000006</v>
      </c>
      <c r="I510" s="3"/>
      <c r="J510" s="3"/>
      <c r="K510" s="3"/>
      <c r="L510" s="3"/>
      <c r="M510" s="3"/>
    </row>
    <row r="511" spans="1:13" x14ac:dyDescent="0.3">
      <c r="A511" s="3" t="s">
        <v>9</v>
      </c>
      <c r="B511" s="4">
        <v>39003.46</v>
      </c>
      <c r="C511" s="4">
        <v>0.05</v>
      </c>
      <c r="D511" s="4">
        <f t="shared" si="14"/>
        <v>0</v>
      </c>
      <c r="E511" s="4">
        <v>0</v>
      </c>
      <c r="F511" s="4">
        <v>0.15</v>
      </c>
      <c r="G511" s="4">
        <f t="shared" si="15"/>
        <v>0</v>
      </c>
      <c r="H511" s="4">
        <v>0</v>
      </c>
      <c r="I511" s="3"/>
      <c r="J511" s="3"/>
      <c r="K511" s="3"/>
      <c r="L511" s="3"/>
      <c r="M511" s="3"/>
    </row>
    <row r="512" spans="1:13" x14ac:dyDescent="0.3">
      <c r="A512" s="3" t="s">
        <v>9</v>
      </c>
      <c r="B512" s="4">
        <v>22729.759999999998</v>
      </c>
      <c r="C512" s="4">
        <v>0.05</v>
      </c>
      <c r="D512" s="4">
        <f t="shared" si="14"/>
        <v>0</v>
      </c>
      <c r="E512" s="4">
        <v>0</v>
      </c>
      <c r="F512" s="4">
        <v>0.15</v>
      </c>
      <c r="G512" s="4">
        <f t="shared" si="15"/>
        <v>0</v>
      </c>
      <c r="H512" s="4">
        <v>0</v>
      </c>
      <c r="I512" s="3"/>
      <c r="J512" s="3"/>
      <c r="K512" s="3"/>
      <c r="L512" s="3"/>
      <c r="M512" s="3"/>
    </row>
    <row r="513" spans="1:13" x14ac:dyDescent="0.3">
      <c r="A513" s="3" t="s">
        <v>18</v>
      </c>
      <c r="B513" s="4">
        <v>3841302</v>
      </c>
      <c r="C513" s="4">
        <v>0.1</v>
      </c>
      <c r="D513" s="4">
        <f t="shared" si="14"/>
        <v>0.1</v>
      </c>
      <c r="E513" s="4">
        <v>384130.2</v>
      </c>
      <c r="F513" s="4">
        <v>0.5</v>
      </c>
      <c r="G513" s="4">
        <f t="shared" si="15"/>
        <v>0.15</v>
      </c>
      <c r="H513" s="4">
        <v>633814.82999999996</v>
      </c>
      <c r="I513" s="3"/>
      <c r="J513" s="3"/>
      <c r="K513" s="3"/>
      <c r="L513" s="3"/>
      <c r="M513" s="3"/>
    </row>
    <row r="514" spans="1:13" x14ac:dyDescent="0.3">
      <c r="A514" s="3" t="s">
        <v>18</v>
      </c>
      <c r="B514" s="4">
        <v>333437.45</v>
      </c>
      <c r="C514" s="4">
        <v>0.1</v>
      </c>
      <c r="D514" s="4">
        <f t="shared" ref="D514:D577" si="16">E514/B514</f>
        <v>0</v>
      </c>
      <c r="E514" s="4">
        <v>0</v>
      </c>
      <c r="F514" s="4">
        <v>0.5</v>
      </c>
      <c r="G514" s="4">
        <f t="shared" si="15"/>
        <v>0</v>
      </c>
      <c r="H514" s="4">
        <v>0</v>
      </c>
      <c r="I514" s="3"/>
      <c r="J514" s="3"/>
      <c r="K514" s="3"/>
      <c r="L514" s="3"/>
      <c r="M514" s="3"/>
    </row>
    <row r="515" spans="1:13" x14ac:dyDescent="0.3">
      <c r="A515" s="3" t="s">
        <v>16</v>
      </c>
      <c r="B515" s="4">
        <v>679515.08</v>
      </c>
      <c r="C515" s="4">
        <v>0.35</v>
      </c>
      <c r="D515" s="4">
        <f t="shared" si="16"/>
        <v>0.35000000294327538</v>
      </c>
      <c r="E515" s="4">
        <v>237830.28</v>
      </c>
      <c r="F515" s="4">
        <v>0.15</v>
      </c>
      <c r="G515" s="4">
        <f t="shared" si="15"/>
        <v>0.14999999563959204</v>
      </c>
      <c r="H515" s="4">
        <v>137601.79999999999</v>
      </c>
      <c r="I515" s="3"/>
      <c r="J515" s="3"/>
      <c r="K515" s="3"/>
      <c r="L515" s="3"/>
      <c r="M515" s="3"/>
    </row>
    <row r="516" spans="1:13" x14ac:dyDescent="0.3">
      <c r="A516" s="3" t="s">
        <v>8</v>
      </c>
      <c r="B516" s="4">
        <v>51822.91</v>
      </c>
      <c r="C516" s="4">
        <v>0</v>
      </c>
      <c r="D516" s="4">
        <f t="shared" si="16"/>
        <v>0</v>
      </c>
      <c r="E516" s="4">
        <v>0</v>
      </c>
      <c r="F516" s="4">
        <v>0.15</v>
      </c>
      <c r="G516" s="4">
        <f t="shared" ref="G516:G579" si="17">H516/SUM(B516,E516)</f>
        <v>0</v>
      </c>
      <c r="H516" s="4">
        <v>0</v>
      </c>
      <c r="I516" s="3"/>
      <c r="J516" s="3"/>
      <c r="K516" s="3"/>
      <c r="L516" s="3"/>
      <c r="M516" s="3"/>
    </row>
    <row r="517" spans="1:13" x14ac:dyDescent="0.3">
      <c r="A517" s="3" t="s">
        <v>19</v>
      </c>
      <c r="B517" s="4">
        <v>10405.65</v>
      </c>
      <c r="C517" s="4">
        <v>0.3</v>
      </c>
      <c r="D517" s="4">
        <f t="shared" si="16"/>
        <v>0.30000048050818545</v>
      </c>
      <c r="E517" s="4">
        <v>3121.7</v>
      </c>
      <c r="F517" s="4">
        <v>0.15</v>
      </c>
      <c r="G517" s="4">
        <f t="shared" si="17"/>
        <v>0.15000000000000002</v>
      </c>
      <c r="H517" s="4">
        <v>2029.1025</v>
      </c>
      <c r="I517" s="3"/>
      <c r="J517" s="3"/>
      <c r="K517" s="3"/>
      <c r="L517" s="3"/>
      <c r="M517" s="3"/>
    </row>
    <row r="518" spans="1:13" x14ac:dyDescent="0.3">
      <c r="A518" s="3" t="s">
        <v>19</v>
      </c>
      <c r="B518" s="4">
        <v>30206.63</v>
      </c>
      <c r="C518" s="4">
        <v>0.3</v>
      </c>
      <c r="D518" s="4">
        <f t="shared" si="16"/>
        <v>0.30000003310531492</v>
      </c>
      <c r="E518" s="4">
        <v>9061.99</v>
      </c>
      <c r="F518" s="4">
        <v>0.15</v>
      </c>
      <c r="G518" s="4">
        <f t="shared" si="17"/>
        <v>0.15</v>
      </c>
      <c r="H518" s="4">
        <v>5890.2929999999997</v>
      </c>
      <c r="I518" s="3"/>
      <c r="J518" s="3"/>
      <c r="K518" s="3"/>
      <c r="L518" s="3"/>
      <c r="M518" s="3"/>
    </row>
    <row r="519" spans="1:13" x14ac:dyDescent="0.3">
      <c r="A519" s="3" t="s">
        <v>12</v>
      </c>
      <c r="B519" s="4">
        <v>46109.93</v>
      </c>
      <c r="C519" s="4">
        <v>0.35</v>
      </c>
      <c r="D519" s="4">
        <f t="shared" si="16"/>
        <v>0.34999988071983623</v>
      </c>
      <c r="E519" s="4">
        <v>16138.47</v>
      </c>
      <c r="F519" s="4">
        <v>0.15</v>
      </c>
      <c r="G519" s="4">
        <f t="shared" si="17"/>
        <v>0</v>
      </c>
      <c r="H519" s="4">
        <v>0</v>
      </c>
      <c r="I519" s="3"/>
      <c r="J519" s="3"/>
      <c r="K519" s="3"/>
      <c r="L519" s="3"/>
      <c r="M519" s="3"/>
    </row>
    <row r="520" spans="1:13" x14ac:dyDescent="0.3">
      <c r="A520" s="3" t="s">
        <v>14</v>
      </c>
      <c r="B520" s="4">
        <v>625591.12</v>
      </c>
      <c r="C520" s="4">
        <v>0.2</v>
      </c>
      <c r="D520" s="4">
        <f t="shared" si="16"/>
        <v>0.19999999360604737</v>
      </c>
      <c r="E520" s="4">
        <v>125118.22</v>
      </c>
      <c r="F520" s="4">
        <v>0.15</v>
      </c>
      <c r="G520" s="4">
        <f t="shared" si="17"/>
        <v>0.14999999866792652</v>
      </c>
      <c r="H520" s="4">
        <v>112606.39999999999</v>
      </c>
      <c r="I520" s="3"/>
      <c r="J520" s="3"/>
      <c r="K520" s="3"/>
      <c r="L520" s="3"/>
      <c r="M520" s="3"/>
    </row>
    <row r="521" spans="1:13" x14ac:dyDescent="0.3">
      <c r="A521" s="3" t="s">
        <v>9</v>
      </c>
      <c r="B521" s="4">
        <v>206320.81</v>
      </c>
      <c r="C521" s="4">
        <v>0.2</v>
      </c>
      <c r="D521" s="4">
        <f t="shared" si="16"/>
        <v>0.19999999030635834</v>
      </c>
      <c r="E521" s="4">
        <v>41264.160000000003</v>
      </c>
      <c r="F521" s="4">
        <v>0.15</v>
      </c>
      <c r="G521" s="4">
        <f t="shared" si="17"/>
        <v>0.14999999798049132</v>
      </c>
      <c r="H521" s="4">
        <v>37137.745000000003</v>
      </c>
      <c r="I521" s="3"/>
      <c r="J521" s="3"/>
      <c r="K521" s="3"/>
      <c r="L521" s="3"/>
      <c r="M521" s="3"/>
    </row>
    <row r="522" spans="1:13" x14ac:dyDescent="0.3">
      <c r="A522" s="3" t="s">
        <v>12</v>
      </c>
      <c r="B522" s="4">
        <v>46211.15</v>
      </c>
      <c r="C522" s="4">
        <v>0.35</v>
      </c>
      <c r="D522" s="4">
        <f t="shared" si="16"/>
        <v>0.34999994590050237</v>
      </c>
      <c r="E522" s="4">
        <v>16173.9</v>
      </c>
      <c r="F522" s="4">
        <v>0.15</v>
      </c>
      <c r="G522" s="4">
        <f t="shared" si="17"/>
        <v>0.15</v>
      </c>
      <c r="H522" s="4">
        <v>9357.7574999999997</v>
      </c>
      <c r="I522" s="3"/>
      <c r="J522" s="3"/>
      <c r="K522" s="3"/>
      <c r="L522" s="3"/>
      <c r="M522" s="3"/>
    </row>
    <row r="523" spans="1:13" x14ac:dyDescent="0.3">
      <c r="A523" s="3" t="s">
        <v>8</v>
      </c>
      <c r="B523" s="4">
        <v>213122.91</v>
      </c>
      <c r="C523" s="4">
        <v>0.3</v>
      </c>
      <c r="D523" s="4">
        <f t="shared" si="16"/>
        <v>0.29999998592361565</v>
      </c>
      <c r="E523" s="4">
        <v>63936.87</v>
      </c>
      <c r="F523" s="4">
        <v>0.15</v>
      </c>
      <c r="G523" s="4">
        <f t="shared" si="17"/>
        <v>0.14999999999999997</v>
      </c>
      <c r="H523" s="4">
        <v>41558.966999999997</v>
      </c>
      <c r="I523" s="3"/>
      <c r="J523" s="3"/>
      <c r="K523" s="3"/>
      <c r="L523" s="3"/>
      <c r="M523" s="3"/>
    </row>
    <row r="524" spans="1:13" x14ac:dyDescent="0.3">
      <c r="A524" s="3" t="s">
        <v>15</v>
      </c>
      <c r="B524" s="4">
        <v>314669.26</v>
      </c>
      <c r="C524" s="4">
        <v>0.05</v>
      </c>
      <c r="D524" s="4">
        <f t="shared" si="16"/>
        <v>4.9999990466180262E-2</v>
      </c>
      <c r="E524" s="4">
        <v>15733.46</v>
      </c>
      <c r="F524" s="4">
        <v>0.15</v>
      </c>
      <c r="G524" s="4">
        <f t="shared" si="17"/>
        <v>0.15</v>
      </c>
      <c r="H524" s="4">
        <v>49560.408000000003</v>
      </c>
      <c r="I524" s="3"/>
      <c r="J524" s="3"/>
      <c r="K524" s="3"/>
      <c r="L524" s="3"/>
      <c r="M524" s="3"/>
    </row>
    <row r="525" spans="1:13" x14ac:dyDescent="0.3">
      <c r="A525" s="3" t="s">
        <v>16</v>
      </c>
      <c r="B525" s="4">
        <v>171.58</v>
      </c>
      <c r="C525" s="4">
        <v>0.35</v>
      </c>
      <c r="D525" s="4">
        <f t="shared" si="16"/>
        <v>0.3499825154446905</v>
      </c>
      <c r="E525" s="4">
        <v>60.05</v>
      </c>
      <c r="F525" s="4">
        <v>0.15</v>
      </c>
      <c r="G525" s="4">
        <f t="shared" si="17"/>
        <v>0.15000000000000002</v>
      </c>
      <c r="H525" s="4">
        <v>34.744500000000002</v>
      </c>
      <c r="I525" s="3"/>
      <c r="J525" s="3"/>
      <c r="K525" s="3"/>
      <c r="L525" s="3"/>
      <c r="M525" s="3"/>
    </row>
    <row r="526" spans="1:13" x14ac:dyDescent="0.3">
      <c r="A526" s="3" t="s">
        <v>19</v>
      </c>
      <c r="B526" s="4">
        <v>1913.1</v>
      </c>
      <c r="C526" s="4">
        <v>0.2</v>
      </c>
      <c r="D526" s="4">
        <f t="shared" si="16"/>
        <v>0</v>
      </c>
      <c r="E526" s="4">
        <v>0</v>
      </c>
      <c r="F526" s="4">
        <v>0.15</v>
      </c>
      <c r="G526" s="4">
        <f t="shared" si="17"/>
        <v>0</v>
      </c>
      <c r="H526" s="4">
        <v>0</v>
      </c>
      <c r="I526" s="3"/>
      <c r="J526" s="3"/>
      <c r="K526" s="3"/>
      <c r="L526" s="3"/>
      <c r="M526" s="3"/>
    </row>
    <row r="527" spans="1:13" x14ac:dyDescent="0.3">
      <c r="A527" s="3" t="s">
        <v>19</v>
      </c>
      <c r="B527" s="4">
        <v>5638.66</v>
      </c>
      <c r="C527" s="4">
        <v>0.3</v>
      </c>
      <c r="D527" s="4">
        <f t="shared" si="16"/>
        <v>0</v>
      </c>
      <c r="E527" s="4">
        <v>0</v>
      </c>
      <c r="F527" s="4">
        <v>0.15</v>
      </c>
      <c r="G527" s="4">
        <f t="shared" si="17"/>
        <v>0</v>
      </c>
      <c r="H527" s="4">
        <v>0</v>
      </c>
      <c r="I527" s="3"/>
      <c r="J527" s="3"/>
      <c r="K527" s="3"/>
      <c r="L527" s="3"/>
      <c r="M527" s="3"/>
    </row>
    <row r="528" spans="1:13" x14ac:dyDescent="0.3">
      <c r="A528" s="3" t="s">
        <v>15</v>
      </c>
      <c r="B528" s="4">
        <v>534282.26</v>
      </c>
      <c r="C528" s="4">
        <v>0.05</v>
      </c>
      <c r="D528" s="4">
        <f t="shared" si="16"/>
        <v>0</v>
      </c>
      <c r="E528" s="4">
        <v>0</v>
      </c>
      <c r="F528" s="4">
        <v>0.15</v>
      </c>
      <c r="G528" s="4">
        <f t="shared" si="17"/>
        <v>0</v>
      </c>
      <c r="H528" s="4">
        <v>0</v>
      </c>
      <c r="I528" s="3"/>
      <c r="J528" s="3"/>
      <c r="K528" s="3"/>
      <c r="L528" s="3"/>
      <c r="M528" s="3"/>
    </row>
    <row r="529" spans="1:13" x14ac:dyDescent="0.3">
      <c r="A529" s="3" t="s">
        <v>10</v>
      </c>
      <c r="B529" s="4">
        <v>248.09</v>
      </c>
      <c r="C529" s="4">
        <v>0.1</v>
      </c>
      <c r="D529" s="4">
        <f t="shared" si="16"/>
        <v>0.10000403079527591</v>
      </c>
      <c r="E529" s="4">
        <v>24.81</v>
      </c>
      <c r="F529" s="4">
        <v>0</v>
      </c>
      <c r="G529" s="4">
        <f t="shared" si="17"/>
        <v>0</v>
      </c>
      <c r="H529" s="4">
        <v>0</v>
      </c>
      <c r="I529" s="3"/>
      <c r="J529" s="3"/>
      <c r="K529" s="3"/>
      <c r="L529" s="3"/>
      <c r="M529" s="3"/>
    </row>
    <row r="530" spans="1:13" x14ac:dyDescent="0.3">
      <c r="A530" s="3" t="s">
        <v>9</v>
      </c>
      <c r="B530" s="4">
        <v>161662.04999999999</v>
      </c>
      <c r="C530" s="4">
        <v>0.1</v>
      </c>
      <c r="D530" s="4">
        <f t="shared" si="16"/>
        <v>9.9999969071281739E-2</v>
      </c>
      <c r="E530" s="4">
        <v>16166.2</v>
      </c>
      <c r="F530" s="4">
        <v>0.15</v>
      </c>
      <c r="G530" s="4">
        <f t="shared" si="17"/>
        <v>0.15000000281170175</v>
      </c>
      <c r="H530" s="4">
        <v>26674.238000000001</v>
      </c>
      <c r="I530" s="3"/>
      <c r="J530" s="3"/>
      <c r="K530" s="3"/>
      <c r="L530" s="3"/>
      <c r="M530" s="3"/>
    </row>
    <row r="531" spans="1:13" x14ac:dyDescent="0.3">
      <c r="A531" s="3" t="s">
        <v>8</v>
      </c>
      <c r="B531" s="4">
        <v>112289.48</v>
      </c>
      <c r="C531" s="4">
        <v>0.05</v>
      </c>
      <c r="D531" s="4">
        <f t="shared" si="16"/>
        <v>4.9999964377784992E-2</v>
      </c>
      <c r="E531" s="4">
        <v>5614.47</v>
      </c>
      <c r="F531" s="4">
        <v>0.15</v>
      </c>
      <c r="G531" s="4">
        <f t="shared" si="17"/>
        <v>0.14999999575925999</v>
      </c>
      <c r="H531" s="4">
        <v>17685.592000000001</v>
      </c>
      <c r="I531" s="3"/>
      <c r="J531" s="3"/>
      <c r="K531" s="3"/>
      <c r="L531" s="3"/>
      <c r="M531" s="3"/>
    </row>
    <row r="532" spans="1:13" x14ac:dyDescent="0.3">
      <c r="A532" s="3" t="s">
        <v>19</v>
      </c>
      <c r="B532" s="4">
        <v>88311.5</v>
      </c>
      <c r="C532" s="4">
        <v>0.2</v>
      </c>
      <c r="D532" s="4">
        <f t="shared" si="16"/>
        <v>0.19999999999999998</v>
      </c>
      <c r="E532" s="4">
        <v>17662.3</v>
      </c>
      <c r="F532" s="4">
        <v>0.15</v>
      </c>
      <c r="G532" s="4">
        <f t="shared" si="17"/>
        <v>0.15</v>
      </c>
      <c r="H532" s="4">
        <v>15896.07</v>
      </c>
      <c r="I532" s="3"/>
      <c r="J532" s="3"/>
      <c r="K532" s="3"/>
      <c r="L532" s="3"/>
      <c r="M532" s="3"/>
    </row>
    <row r="533" spans="1:13" x14ac:dyDescent="0.3">
      <c r="A533" s="3" t="s">
        <v>17</v>
      </c>
      <c r="B533" s="4">
        <v>2789.1</v>
      </c>
      <c r="C533" s="4">
        <v>0.3</v>
      </c>
      <c r="D533" s="4">
        <f t="shared" si="16"/>
        <v>0.3</v>
      </c>
      <c r="E533" s="4">
        <v>836.73</v>
      </c>
      <c r="F533" s="4">
        <v>0</v>
      </c>
      <c r="G533" s="4">
        <f t="shared" si="17"/>
        <v>0</v>
      </c>
      <c r="H533" s="4">
        <v>0</v>
      </c>
      <c r="I533" s="3"/>
      <c r="J533" s="3"/>
      <c r="K533" s="3"/>
      <c r="L533" s="3"/>
      <c r="M533" s="3"/>
    </row>
    <row r="534" spans="1:13" x14ac:dyDescent="0.3">
      <c r="A534" s="3" t="s">
        <v>19</v>
      </c>
      <c r="B534" s="4">
        <v>1426672.3</v>
      </c>
      <c r="C534" s="4">
        <v>0.05</v>
      </c>
      <c r="D534" s="4">
        <f t="shared" si="16"/>
        <v>5.000001752329529E-2</v>
      </c>
      <c r="E534" s="4">
        <v>71333.64</v>
      </c>
      <c r="F534" s="4">
        <v>0.15</v>
      </c>
      <c r="G534" s="4">
        <f t="shared" si="17"/>
        <v>0.14999999933244593</v>
      </c>
      <c r="H534" s="4">
        <v>224700.89</v>
      </c>
      <c r="I534" s="3"/>
      <c r="J534" s="3"/>
      <c r="K534" s="3"/>
      <c r="L534" s="3"/>
      <c r="M534" s="3"/>
    </row>
    <row r="535" spans="1:13" x14ac:dyDescent="0.3">
      <c r="A535" s="3" t="s">
        <v>16</v>
      </c>
      <c r="B535" s="4">
        <v>9924.91</v>
      </c>
      <c r="C535" s="4">
        <v>0.2</v>
      </c>
      <c r="D535" s="4">
        <f t="shared" si="16"/>
        <v>0.19999979848683766</v>
      </c>
      <c r="E535" s="4">
        <v>1984.98</v>
      </c>
      <c r="F535" s="4">
        <v>0.15</v>
      </c>
      <c r="G535" s="4">
        <f t="shared" si="17"/>
        <v>0.15000000000000002</v>
      </c>
      <c r="H535" s="4">
        <v>1786.4835</v>
      </c>
      <c r="I535" s="3"/>
      <c r="J535" s="3"/>
      <c r="K535" s="3"/>
      <c r="L535" s="3"/>
      <c r="M535" s="3"/>
    </row>
    <row r="536" spans="1:13" x14ac:dyDescent="0.3">
      <c r="A536" s="3" t="s">
        <v>9</v>
      </c>
      <c r="B536" s="4">
        <v>3251882.6</v>
      </c>
      <c r="C536" s="4">
        <v>0.2</v>
      </c>
      <c r="D536" s="4">
        <f t="shared" si="16"/>
        <v>0.19999999692485823</v>
      </c>
      <c r="E536" s="4">
        <v>650376.51</v>
      </c>
      <c r="F536" s="4">
        <v>0.15</v>
      </c>
      <c r="G536" s="4">
        <f t="shared" si="17"/>
        <v>0.1499999983342982</v>
      </c>
      <c r="H536" s="4">
        <v>585338.86</v>
      </c>
      <c r="I536" s="3"/>
      <c r="J536" s="3"/>
      <c r="K536" s="3"/>
      <c r="L536" s="3"/>
      <c r="M536" s="3"/>
    </row>
    <row r="537" spans="1:13" x14ac:dyDescent="0.3">
      <c r="A537" s="3" t="s">
        <v>27</v>
      </c>
      <c r="B537" s="4">
        <v>24458486</v>
      </c>
      <c r="C537" s="4">
        <v>0.05</v>
      </c>
      <c r="D537" s="4">
        <f t="shared" si="16"/>
        <v>0</v>
      </c>
      <c r="E537" s="4">
        <v>0</v>
      </c>
      <c r="F537" s="4">
        <v>0.15</v>
      </c>
      <c r="G537" s="4">
        <f t="shared" si="17"/>
        <v>0.15</v>
      </c>
      <c r="H537" s="4">
        <v>3668772.9</v>
      </c>
      <c r="I537" s="3"/>
      <c r="J537" s="3"/>
      <c r="K537" s="3"/>
      <c r="L537" s="3"/>
      <c r="M537" s="3"/>
    </row>
    <row r="538" spans="1:13" x14ac:dyDescent="0.3">
      <c r="A538" s="3" t="s">
        <v>13</v>
      </c>
      <c r="B538" s="4">
        <v>6160.61</v>
      </c>
      <c r="C538" s="4">
        <v>0.35</v>
      </c>
      <c r="D538" s="4">
        <f t="shared" si="16"/>
        <v>0.34999943187444105</v>
      </c>
      <c r="E538" s="4">
        <v>2156.21</v>
      </c>
      <c r="F538" s="4">
        <v>0.15</v>
      </c>
      <c r="G538" s="4">
        <f t="shared" si="17"/>
        <v>0.15</v>
      </c>
      <c r="H538" s="4">
        <v>1247.5229999999999</v>
      </c>
      <c r="I538" s="3"/>
      <c r="J538" s="3"/>
      <c r="K538" s="3"/>
      <c r="L538" s="3"/>
      <c r="M538" s="3"/>
    </row>
    <row r="539" spans="1:13" x14ac:dyDescent="0.3">
      <c r="A539" s="3" t="s">
        <v>19</v>
      </c>
      <c r="B539" s="4">
        <v>532763.64</v>
      </c>
      <c r="C539" s="4">
        <v>0.1</v>
      </c>
      <c r="D539" s="4">
        <f t="shared" si="16"/>
        <v>9.9999992491980119E-2</v>
      </c>
      <c r="E539" s="4">
        <v>53276.36</v>
      </c>
      <c r="F539" s="4">
        <v>0.15</v>
      </c>
      <c r="G539" s="4">
        <f t="shared" si="17"/>
        <v>0.15</v>
      </c>
      <c r="H539" s="4">
        <v>87906</v>
      </c>
      <c r="I539" s="3"/>
      <c r="J539" s="3"/>
      <c r="K539" s="3"/>
      <c r="L539" s="3"/>
      <c r="M539" s="3"/>
    </row>
    <row r="540" spans="1:13" x14ac:dyDescent="0.3">
      <c r="A540" s="3" t="s">
        <v>19</v>
      </c>
      <c r="B540" s="4">
        <v>7020.93</v>
      </c>
      <c r="C540" s="4">
        <v>0.3</v>
      </c>
      <c r="D540" s="4">
        <f t="shared" si="16"/>
        <v>0</v>
      </c>
      <c r="E540" s="4">
        <v>0</v>
      </c>
      <c r="F540" s="4">
        <v>0.15</v>
      </c>
      <c r="G540" s="4">
        <f t="shared" si="17"/>
        <v>0</v>
      </c>
      <c r="H540" s="4">
        <v>0</v>
      </c>
      <c r="I540" s="3"/>
      <c r="J540" s="3"/>
      <c r="K540" s="3"/>
      <c r="L540" s="3"/>
      <c r="M540" s="3"/>
    </row>
    <row r="541" spans="1:13" x14ac:dyDescent="0.3">
      <c r="A541" s="3" t="s">
        <v>10</v>
      </c>
      <c r="B541" s="4">
        <v>1120.3800000000001</v>
      </c>
      <c r="C541" s="4">
        <v>0.35</v>
      </c>
      <c r="D541" s="4">
        <f t="shared" si="16"/>
        <v>0.34999732233706415</v>
      </c>
      <c r="E541" s="4">
        <v>392.13</v>
      </c>
      <c r="F541" s="4">
        <v>0</v>
      </c>
      <c r="G541" s="4">
        <f t="shared" si="17"/>
        <v>0</v>
      </c>
      <c r="H541" s="4">
        <v>0</v>
      </c>
      <c r="I541" s="3"/>
      <c r="J541" s="3"/>
      <c r="K541" s="3"/>
      <c r="L541" s="3"/>
      <c r="M541" s="3"/>
    </row>
    <row r="542" spans="1:13" x14ac:dyDescent="0.3">
      <c r="A542" s="3" t="s">
        <v>19</v>
      </c>
      <c r="B542" s="4">
        <v>43871.24</v>
      </c>
      <c r="C542" s="4">
        <v>0.1</v>
      </c>
      <c r="D542" s="4">
        <f t="shared" si="16"/>
        <v>9.9999908824095235E-2</v>
      </c>
      <c r="E542" s="4">
        <v>4387.12</v>
      </c>
      <c r="F542" s="4">
        <v>0.15</v>
      </c>
      <c r="G542" s="4">
        <f t="shared" si="17"/>
        <v>0.15</v>
      </c>
      <c r="H542" s="4">
        <v>7238.7539999999999</v>
      </c>
      <c r="I542" s="3"/>
      <c r="J542" s="3"/>
      <c r="K542" s="3"/>
      <c r="L542" s="3"/>
      <c r="M542" s="3"/>
    </row>
    <row r="543" spans="1:13" x14ac:dyDescent="0.3">
      <c r="A543" s="3" t="s">
        <v>11</v>
      </c>
      <c r="B543" s="4">
        <v>3879478</v>
      </c>
      <c r="C543" s="4">
        <v>0</v>
      </c>
      <c r="D543" s="4">
        <f t="shared" si="16"/>
        <v>0</v>
      </c>
      <c r="E543" s="4">
        <v>0</v>
      </c>
      <c r="F543" s="4">
        <v>0.15</v>
      </c>
      <c r="G543" s="4">
        <f t="shared" si="17"/>
        <v>0</v>
      </c>
      <c r="H543" s="4">
        <v>0</v>
      </c>
      <c r="I543" s="3"/>
      <c r="J543" s="3"/>
      <c r="K543" s="3"/>
      <c r="L543" s="3"/>
      <c r="M543" s="3"/>
    </row>
    <row r="544" spans="1:13" x14ac:dyDescent="0.3">
      <c r="A544" s="3" t="s">
        <v>12</v>
      </c>
      <c r="B544" s="4">
        <v>13495.41</v>
      </c>
      <c r="C544" s="4">
        <v>0.05</v>
      </c>
      <c r="D544" s="4">
        <f t="shared" si="16"/>
        <v>0</v>
      </c>
      <c r="E544" s="4">
        <v>0</v>
      </c>
      <c r="F544" s="4">
        <v>0.15</v>
      </c>
      <c r="G544" s="4">
        <f t="shared" si="17"/>
        <v>0</v>
      </c>
      <c r="H544" s="4">
        <v>0</v>
      </c>
      <c r="I544" s="3"/>
      <c r="J544" s="3"/>
      <c r="K544" s="3"/>
      <c r="L544" s="3"/>
      <c r="M544" s="3"/>
    </row>
    <row r="545" spans="1:13" x14ac:dyDescent="0.3">
      <c r="A545" s="3" t="s">
        <v>18</v>
      </c>
      <c r="B545" s="4">
        <v>145786.41</v>
      </c>
      <c r="C545" s="4">
        <v>0.3</v>
      </c>
      <c r="D545" s="4">
        <f t="shared" si="16"/>
        <v>0.29999997942195022</v>
      </c>
      <c r="E545" s="4">
        <v>43735.92</v>
      </c>
      <c r="F545" s="4">
        <v>0.5</v>
      </c>
      <c r="G545" s="4">
        <f t="shared" si="17"/>
        <v>0.15000000263821153</v>
      </c>
      <c r="H545" s="4">
        <v>28428.35</v>
      </c>
      <c r="I545" s="3"/>
      <c r="J545" s="3"/>
      <c r="K545" s="3"/>
      <c r="L545" s="3"/>
      <c r="M545" s="3"/>
    </row>
    <row r="546" spans="1:13" x14ac:dyDescent="0.3">
      <c r="A546" s="3" t="s">
        <v>19</v>
      </c>
      <c r="B546" s="4">
        <v>242861.48</v>
      </c>
      <c r="C546" s="4">
        <v>0.05</v>
      </c>
      <c r="D546" s="4">
        <f t="shared" si="16"/>
        <v>4.9999983529705902E-2</v>
      </c>
      <c r="E546" s="4">
        <v>12143.07</v>
      </c>
      <c r="F546" s="4">
        <v>0.15</v>
      </c>
      <c r="G546" s="4">
        <f t="shared" si="17"/>
        <v>0.15000000196074931</v>
      </c>
      <c r="H546" s="4">
        <v>38250.682999999997</v>
      </c>
      <c r="I546" s="3"/>
      <c r="J546" s="3"/>
      <c r="K546" s="3"/>
      <c r="L546" s="3"/>
      <c r="M546" s="3"/>
    </row>
    <row r="547" spans="1:13" x14ac:dyDescent="0.3">
      <c r="A547" s="3" t="s">
        <v>21</v>
      </c>
      <c r="B547" s="4">
        <v>2983.15</v>
      </c>
      <c r="C547" s="4">
        <v>0.05</v>
      </c>
      <c r="D547" s="4">
        <f t="shared" si="16"/>
        <v>0</v>
      </c>
      <c r="E547" s="4">
        <v>0</v>
      </c>
      <c r="F547" s="4">
        <v>0</v>
      </c>
      <c r="G547" s="4">
        <f t="shared" si="17"/>
        <v>0</v>
      </c>
      <c r="H547" s="4">
        <v>0</v>
      </c>
      <c r="I547" s="3"/>
      <c r="J547" s="3"/>
      <c r="K547" s="3"/>
      <c r="L547" s="3"/>
      <c r="M547" s="3"/>
    </row>
    <row r="548" spans="1:13" x14ac:dyDescent="0.3">
      <c r="A548" s="3" t="s">
        <v>8</v>
      </c>
      <c r="B548" s="4">
        <v>53079.53</v>
      </c>
      <c r="C548" s="4">
        <v>0.05</v>
      </c>
      <c r="D548" s="4">
        <f t="shared" si="16"/>
        <v>5.000006593879034E-2</v>
      </c>
      <c r="E548" s="4">
        <v>2653.98</v>
      </c>
      <c r="F548" s="4">
        <v>0.15</v>
      </c>
      <c r="G548" s="4">
        <f t="shared" si="17"/>
        <v>0</v>
      </c>
      <c r="H548" s="4">
        <v>0</v>
      </c>
      <c r="I548" s="3"/>
      <c r="J548" s="3"/>
      <c r="K548" s="3"/>
      <c r="L548" s="3"/>
      <c r="M548" s="3"/>
    </row>
    <row r="549" spans="1:13" x14ac:dyDescent="0.3">
      <c r="A549" s="3" t="s">
        <v>14</v>
      </c>
      <c r="B549" s="4">
        <v>3623.01</v>
      </c>
      <c r="C549" s="4">
        <v>0.3</v>
      </c>
      <c r="D549" s="4">
        <f t="shared" si="16"/>
        <v>0.29999917195922726</v>
      </c>
      <c r="E549" s="4">
        <v>1086.9000000000001</v>
      </c>
      <c r="F549" s="4">
        <v>0.15</v>
      </c>
      <c r="G549" s="4">
        <f t="shared" si="17"/>
        <v>0.15</v>
      </c>
      <c r="H549" s="4">
        <v>706.48649999999998</v>
      </c>
      <c r="I549" s="3"/>
      <c r="J549" s="3"/>
      <c r="K549" s="3"/>
      <c r="L549" s="3"/>
      <c r="M549" s="3"/>
    </row>
    <row r="550" spans="1:13" x14ac:dyDescent="0.3">
      <c r="A550" s="3" t="s">
        <v>14</v>
      </c>
      <c r="B550" s="4">
        <v>221206.19</v>
      </c>
      <c r="C550" s="4">
        <v>0.2</v>
      </c>
      <c r="D550" s="4">
        <f t="shared" si="16"/>
        <v>0.2000000090413383</v>
      </c>
      <c r="E550" s="4">
        <v>44241.24</v>
      </c>
      <c r="F550" s="4">
        <v>0.15</v>
      </c>
      <c r="G550" s="4">
        <f t="shared" si="17"/>
        <v>0.14999999811638787</v>
      </c>
      <c r="H550" s="4">
        <v>39817.114000000001</v>
      </c>
      <c r="I550" s="3"/>
      <c r="J550" s="3"/>
      <c r="K550" s="3"/>
      <c r="L550" s="3"/>
      <c r="M550" s="3"/>
    </row>
    <row r="551" spans="1:13" x14ac:dyDescent="0.3">
      <c r="A551" s="3" t="s">
        <v>18</v>
      </c>
      <c r="B551" s="4">
        <v>816538.42</v>
      </c>
      <c r="C551" s="4">
        <v>0.3</v>
      </c>
      <c r="D551" s="4">
        <f t="shared" si="16"/>
        <v>0</v>
      </c>
      <c r="E551" s="4">
        <v>0</v>
      </c>
      <c r="F551" s="4">
        <v>0.5</v>
      </c>
      <c r="G551" s="4">
        <f t="shared" si="17"/>
        <v>0</v>
      </c>
      <c r="H551" s="4">
        <v>0</v>
      </c>
      <c r="I551" s="3"/>
      <c r="J551" s="3"/>
      <c r="K551" s="3"/>
      <c r="L551" s="3"/>
      <c r="M551" s="3"/>
    </row>
    <row r="552" spans="1:13" x14ac:dyDescent="0.3">
      <c r="A552" s="3" t="s">
        <v>26</v>
      </c>
      <c r="B552" s="4">
        <v>33088.89</v>
      </c>
      <c r="C552" s="4">
        <v>0.35</v>
      </c>
      <c r="D552" s="4">
        <f t="shared" si="16"/>
        <v>0.34999995466756367</v>
      </c>
      <c r="E552" s="4">
        <v>11581.11</v>
      </c>
      <c r="F552" s="4">
        <v>0.15</v>
      </c>
      <c r="G552" s="4">
        <f t="shared" si="17"/>
        <v>0.15</v>
      </c>
      <c r="H552" s="4">
        <v>6700.5</v>
      </c>
      <c r="I552" s="3"/>
      <c r="J552" s="3"/>
      <c r="K552" s="3"/>
      <c r="L552" s="3"/>
      <c r="M552" s="3"/>
    </row>
    <row r="553" spans="1:13" x14ac:dyDescent="0.3">
      <c r="A553" s="3" t="s">
        <v>8</v>
      </c>
      <c r="B553" s="4">
        <v>623360.34</v>
      </c>
      <c r="C553" s="4">
        <v>0.2</v>
      </c>
      <c r="D553" s="4">
        <f t="shared" si="16"/>
        <v>0.20000000320841715</v>
      </c>
      <c r="E553" s="4">
        <v>124672.07</v>
      </c>
      <c r="F553" s="4">
        <v>0.15</v>
      </c>
      <c r="G553" s="4">
        <f t="shared" si="17"/>
        <v>0.14999999799473931</v>
      </c>
      <c r="H553" s="4">
        <v>112204.86</v>
      </c>
      <c r="I553" s="3"/>
      <c r="J553" s="3"/>
      <c r="K553" s="3"/>
      <c r="L553" s="3"/>
      <c r="M553" s="3"/>
    </row>
    <row r="554" spans="1:13" x14ac:dyDescent="0.3">
      <c r="A554" s="3" t="s">
        <v>13</v>
      </c>
      <c r="B554" s="4">
        <v>214897.65</v>
      </c>
      <c r="C554" s="4">
        <v>0.2</v>
      </c>
      <c r="D554" s="4">
        <f t="shared" si="16"/>
        <v>0.2</v>
      </c>
      <c r="E554" s="4">
        <v>42979.53</v>
      </c>
      <c r="F554" s="4">
        <v>0.15</v>
      </c>
      <c r="G554" s="4">
        <f t="shared" si="17"/>
        <v>0.15</v>
      </c>
      <c r="H554" s="4">
        <v>38681.576999999997</v>
      </c>
      <c r="I554" s="3"/>
      <c r="J554" s="3"/>
      <c r="K554" s="3"/>
      <c r="L554" s="3"/>
      <c r="M554" s="3"/>
    </row>
    <row r="555" spans="1:13" x14ac:dyDescent="0.3">
      <c r="A555" s="3" t="s">
        <v>22</v>
      </c>
      <c r="B555" s="4">
        <v>69488.490000000005</v>
      </c>
      <c r="C555" s="4">
        <v>0.2</v>
      </c>
      <c r="D555" s="4">
        <f t="shared" si="16"/>
        <v>0.200000028781745</v>
      </c>
      <c r="E555" s="4">
        <v>13897.7</v>
      </c>
      <c r="F555" s="4">
        <v>0.15</v>
      </c>
      <c r="G555" s="4">
        <f t="shared" si="17"/>
        <v>0.14999999400380326</v>
      </c>
      <c r="H555" s="4">
        <v>12507.928</v>
      </c>
      <c r="I555" s="3"/>
      <c r="J555" s="3"/>
      <c r="K555" s="3"/>
      <c r="L555" s="3"/>
      <c r="M555" s="3"/>
    </row>
    <row r="556" spans="1:13" x14ac:dyDescent="0.3">
      <c r="A556" s="3" t="s">
        <v>12</v>
      </c>
      <c r="B556" s="4">
        <v>4350016.5</v>
      </c>
      <c r="C556" s="4">
        <v>0.05</v>
      </c>
      <c r="D556" s="4">
        <f t="shared" si="16"/>
        <v>4.9999998850579076E-2</v>
      </c>
      <c r="E556" s="4">
        <v>217500.82</v>
      </c>
      <c r="F556" s="4">
        <v>0.15</v>
      </c>
      <c r="G556" s="4">
        <f t="shared" si="17"/>
        <v>0.14999999824850144</v>
      </c>
      <c r="H556" s="4">
        <v>685127.59</v>
      </c>
      <c r="I556" s="3"/>
      <c r="J556" s="3"/>
      <c r="K556" s="3"/>
      <c r="L556" s="3"/>
      <c r="M556" s="3"/>
    </row>
    <row r="557" spans="1:13" x14ac:dyDescent="0.3">
      <c r="A557" s="3" t="s">
        <v>19</v>
      </c>
      <c r="B557" s="4">
        <v>3252.79</v>
      </c>
      <c r="C557" s="4">
        <v>0</v>
      </c>
      <c r="D557" s="4">
        <f t="shared" si="16"/>
        <v>0</v>
      </c>
      <c r="E557" s="4">
        <v>0</v>
      </c>
      <c r="F557" s="4">
        <v>0.15</v>
      </c>
      <c r="G557" s="4">
        <f t="shared" si="17"/>
        <v>0.15</v>
      </c>
      <c r="H557" s="4">
        <v>487.91849999999999</v>
      </c>
      <c r="I557" s="3"/>
      <c r="J557" s="3"/>
      <c r="K557" s="3"/>
      <c r="L557" s="3"/>
      <c r="M557" s="3"/>
    </row>
    <row r="558" spans="1:13" x14ac:dyDescent="0.3">
      <c r="A558" s="3" t="s">
        <v>19</v>
      </c>
      <c r="B558" s="4">
        <v>49822203</v>
      </c>
      <c r="C558" s="4">
        <v>0.1</v>
      </c>
      <c r="D558" s="4">
        <f t="shared" si="16"/>
        <v>0</v>
      </c>
      <c r="E558" s="4">
        <v>0</v>
      </c>
      <c r="F558" s="4">
        <v>0.15</v>
      </c>
      <c r="G558" s="4">
        <f t="shared" si="17"/>
        <v>0</v>
      </c>
      <c r="H558" s="4">
        <v>0</v>
      </c>
      <c r="I558" s="3"/>
      <c r="J558" s="3"/>
      <c r="K558" s="3"/>
      <c r="L558" s="3"/>
      <c r="M558" s="3"/>
    </row>
    <row r="559" spans="1:13" x14ac:dyDescent="0.3">
      <c r="A559" s="3" t="s">
        <v>9</v>
      </c>
      <c r="B559" s="4">
        <v>23688.38</v>
      </c>
      <c r="C559" s="4">
        <v>0.2</v>
      </c>
      <c r="D559" s="4">
        <f t="shared" si="16"/>
        <v>0.20000016885916216</v>
      </c>
      <c r="E559" s="4">
        <v>4737.68</v>
      </c>
      <c r="F559" s="4">
        <v>0.15</v>
      </c>
      <c r="G559" s="4">
        <f t="shared" si="17"/>
        <v>0.15</v>
      </c>
      <c r="H559" s="4">
        <v>4263.9089999999997</v>
      </c>
      <c r="I559" s="3"/>
      <c r="J559" s="3"/>
      <c r="K559" s="3"/>
      <c r="L559" s="3"/>
      <c r="M559" s="3"/>
    </row>
    <row r="560" spans="1:13" x14ac:dyDescent="0.3">
      <c r="A560" s="3" t="s">
        <v>22</v>
      </c>
      <c r="B560" s="4">
        <v>13177.26</v>
      </c>
      <c r="C560" s="4">
        <v>0.35</v>
      </c>
      <c r="D560" s="4">
        <f t="shared" si="16"/>
        <v>0.3499999241116894</v>
      </c>
      <c r="E560" s="4">
        <v>4612.04</v>
      </c>
      <c r="F560" s="4">
        <v>0.15</v>
      </c>
      <c r="G560" s="4">
        <f t="shared" si="17"/>
        <v>0.15</v>
      </c>
      <c r="H560" s="4">
        <v>2668.395</v>
      </c>
      <c r="I560" s="3"/>
      <c r="J560" s="3"/>
      <c r="K560" s="3"/>
      <c r="L560" s="3"/>
      <c r="M560" s="3"/>
    </row>
    <row r="561" spans="1:13" x14ac:dyDescent="0.3">
      <c r="A561" s="3" t="s">
        <v>19</v>
      </c>
      <c r="B561" s="4">
        <v>99819.18</v>
      </c>
      <c r="C561" s="4">
        <v>0.3</v>
      </c>
      <c r="D561" s="4">
        <f t="shared" si="16"/>
        <v>0.29999995992754103</v>
      </c>
      <c r="E561" s="4">
        <v>29945.75</v>
      </c>
      <c r="F561" s="4">
        <v>0.15</v>
      </c>
      <c r="G561" s="4">
        <f t="shared" si="17"/>
        <v>0.14999999614687884</v>
      </c>
      <c r="H561" s="4">
        <v>19464.739000000001</v>
      </c>
      <c r="I561" s="3"/>
      <c r="J561" s="3"/>
      <c r="K561" s="3"/>
      <c r="L561" s="3"/>
      <c r="M561" s="3"/>
    </row>
    <row r="562" spans="1:13" x14ac:dyDescent="0.3">
      <c r="A562" s="3" t="s">
        <v>26</v>
      </c>
      <c r="B562" s="4">
        <v>567739.67000000004</v>
      </c>
      <c r="C562" s="4">
        <v>0.35</v>
      </c>
      <c r="D562" s="4">
        <f t="shared" si="16"/>
        <v>0.34999999207383198</v>
      </c>
      <c r="E562" s="4">
        <v>198708.88</v>
      </c>
      <c r="F562" s="4">
        <v>0.15</v>
      </c>
      <c r="G562" s="4">
        <f t="shared" si="17"/>
        <v>0.14999999673820244</v>
      </c>
      <c r="H562" s="4">
        <v>114967.28</v>
      </c>
      <c r="I562" s="3"/>
      <c r="J562" s="3"/>
      <c r="K562" s="3"/>
      <c r="L562" s="3"/>
      <c r="M562" s="3"/>
    </row>
    <row r="563" spans="1:13" x14ac:dyDescent="0.3">
      <c r="A563" s="3" t="s">
        <v>15</v>
      </c>
      <c r="B563" s="4">
        <v>13067.99</v>
      </c>
      <c r="C563" s="4">
        <v>0.05</v>
      </c>
      <c r="D563" s="4">
        <f t="shared" si="16"/>
        <v>5.0000038261431179E-2</v>
      </c>
      <c r="E563" s="4">
        <v>653.4</v>
      </c>
      <c r="F563" s="4">
        <v>0.15</v>
      </c>
      <c r="G563" s="4">
        <f t="shared" si="17"/>
        <v>0.15000000000000002</v>
      </c>
      <c r="H563" s="4">
        <v>2058.2085000000002</v>
      </c>
      <c r="I563" s="3"/>
      <c r="J563" s="3"/>
      <c r="K563" s="3"/>
      <c r="L563" s="3"/>
      <c r="M563" s="3"/>
    </row>
    <row r="564" spans="1:13" x14ac:dyDescent="0.3">
      <c r="A564" s="3" t="s">
        <v>9</v>
      </c>
      <c r="B564" s="4">
        <v>6682.84</v>
      </c>
      <c r="C564" s="4">
        <v>0.05</v>
      </c>
      <c r="D564" s="4">
        <f t="shared" si="16"/>
        <v>4.9999700726038626E-2</v>
      </c>
      <c r="E564" s="4">
        <v>334.14</v>
      </c>
      <c r="F564" s="4">
        <v>0.15</v>
      </c>
      <c r="G564" s="4">
        <f t="shared" si="17"/>
        <v>0.15</v>
      </c>
      <c r="H564" s="4">
        <v>1052.547</v>
      </c>
      <c r="I564" s="3"/>
      <c r="J564" s="3"/>
      <c r="K564" s="3"/>
      <c r="L564" s="3"/>
      <c r="M564" s="3"/>
    </row>
    <row r="565" spans="1:13" x14ac:dyDescent="0.3">
      <c r="A565" s="3" t="s">
        <v>8</v>
      </c>
      <c r="B565" s="4">
        <v>147923.76999999999</v>
      </c>
      <c r="C565" s="4">
        <v>0.3</v>
      </c>
      <c r="D565" s="4">
        <f t="shared" si="16"/>
        <v>0.29999999323976129</v>
      </c>
      <c r="E565" s="4">
        <v>44377.13</v>
      </c>
      <c r="F565" s="4">
        <v>0.15</v>
      </c>
      <c r="G565" s="4">
        <f t="shared" si="17"/>
        <v>0.15</v>
      </c>
      <c r="H565" s="4">
        <v>28845.134999999998</v>
      </c>
      <c r="I565" s="3"/>
      <c r="J565" s="3"/>
      <c r="K565" s="3"/>
      <c r="L565" s="3"/>
      <c r="M565" s="3"/>
    </row>
    <row r="566" spans="1:13" x14ac:dyDescent="0.3">
      <c r="A566" s="3" t="s">
        <v>14</v>
      </c>
      <c r="B566" s="4">
        <v>33020.449999999997</v>
      </c>
      <c r="C566" s="4">
        <v>0.2</v>
      </c>
      <c r="D566" s="4">
        <f t="shared" si="16"/>
        <v>0</v>
      </c>
      <c r="E566" s="4">
        <v>0</v>
      </c>
      <c r="F566" s="4">
        <v>0.15</v>
      </c>
      <c r="G566" s="4">
        <f t="shared" si="17"/>
        <v>0</v>
      </c>
      <c r="H566" s="4">
        <v>0</v>
      </c>
      <c r="I566" s="3"/>
      <c r="J566" s="3"/>
      <c r="K566" s="3"/>
      <c r="L566" s="3"/>
      <c r="M566" s="3"/>
    </row>
    <row r="567" spans="1:13" x14ac:dyDescent="0.3">
      <c r="A567" s="3" t="s">
        <v>19</v>
      </c>
      <c r="B567" s="4">
        <v>10261.65</v>
      </c>
      <c r="C567" s="4">
        <v>0.3</v>
      </c>
      <c r="D567" s="4">
        <f t="shared" si="16"/>
        <v>0.29999951274892439</v>
      </c>
      <c r="E567" s="4">
        <v>3078.49</v>
      </c>
      <c r="F567" s="4">
        <v>0.15</v>
      </c>
      <c r="G567" s="4">
        <f t="shared" si="17"/>
        <v>0.15</v>
      </c>
      <c r="H567" s="4">
        <v>2001.021</v>
      </c>
      <c r="I567" s="3"/>
      <c r="J567" s="3"/>
      <c r="K567" s="3"/>
      <c r="L567" s="3"/>
      <c r="M567" s="3"/>
    </row>
    <row r="568" spans="1:13" x14ac:dyDescent="0.3">
      <c r="A568" s="3" t="s">
        <v>19</v>
      </c>
      <c r="B568" s="4">
        <v>42071.77</v>
      </c>
      <c r="C568" s="4">
        <v>0.3</v>
      </c>
      <c r="D568" s="4">
        <f t="shared" si="16"/>
        <v>0.29999997623109276</v>
      </c>
      <c r="E568" s="4">
        <v>12621.53</v>
      </c>
      <c r="F568" s="4">
        <v>0.15</v>
      </c>
      <c r="G568" s="4">
        <f t="shared" si="17"/>
        <v>0.15000000000000002</v>
      </c>
      <c r="H568" s="4">
        <v>8203.9950000000008</v>
      </c>
      <c r="I568" s="3"/>
      <c r="J568" s="3"/>
      <c r="K568" s="3"/>
      <c r="L568" s="3"/>
      <c r="M568" s="3"/>
    </row>
    <row r="569" spans="1:13" x14ac:dyDescent="0.3">
      <c r="A569" s="3" t="s">
        <v>9</v>
      </c>
      <c r="B569" s="4">
        <v>987538.19</v>
      </c>
      <c r="C569" s="4">
        <v>0.05</v>
      </c>
      <c r="D569" s="4">
        <f t="shared" si="16"/>
        <v>0</v>
      </c>
      <c r="E569" s="4">
        <v>0</v>
      </c>
      <c r="F569" s="4">
        <v>0.15</v>
      </c>
      <c r="G569" s="4">
        <f t="shared" si="17"/>
        <v>0</v>
      </c>
      <c r="H569" s="4">
        <v>0</v>
      </c>
      <c r="I569" s="3"/>
      <c r="J569" s="3"/>
      <c r="K569" s="3"/>
      <c r="L569" s="3"/>
      <c r="M569" s="3"/>
    </row>
    <row r="570" spans="1:13" x14ac:dyDescent="0.3">
      <c r="A570" s="3" t="s">
        <v>9</v>
      </c>
      <c r="B570" s="4">
        <v>60575.12</v>
      </c>
      <c r="C570" s="4">
        <v>0.1</v>
      </c>
      <c r="D570" s="4">
        <f t="shared" si="16"/>
        <v>9.9999966983144228E-2</v>
      </c>
      <c r="E570" s="4">
        <v>6057.51</v>
      </c>
      <c r="F570" s="4">
        <v>0.15</v>
      </c>
      <c r="G570" s="4">
        <f t="shared" si="17"/>
        <v>0.15</v>
      </c>
      <c r="H570" s="4">
        <v>9994.8945000000003</v>
      </c>
      <c r="I570" s="3"/>
      <c r="J570" s="3"/>
      <c r="K570" s="3"/>
      <c r="L570" s="3"/>
      <c r="M570" s="3"/>
    </row>
    <row r="571" spans="1:13" x14ac:dyDescent="0.3">
      <c r="A571" s="3" t="s">
        <v>18</v>
      </c>
      <c r="B571" s="4">
        <v>722963.23</v>
      </c>
      <c r="C571" s="4">
        <v>0.3</v>
      </c>
      <c r="D571" s="4">
        <f t="shared" si="16"/>
        <v>0.30000000138319621</v>
      </c>
      <c r="E571" s="4">
        <v>216888.97</v>
      </c>
      <c r="F571" s="4">
        <v>0.5</v>
      </c>
      <c r="G571" s="4">
        <f t="shared" si="17"/>
        <v>0.15</v>
      </c>
      <c r="H571" s="4">
        <v>140977.82999999999</v>
      </c>
      <c r="I571" s="3"/>
      <c r="J571" s="3"/>
      <c r="K571" s="3"/>
      <c r="L571" s="3"/>
      <c r="M571" s="3"/>
    </row>
    <row r="572" spans="1:13" x14ac:dyDescent="0.3">
      <c r="A572" s="3" t="s">
        <v>15</v>
      </c>
      <c r="B572" s="4">
        <v>53015.71</v>
      </c>
      <c r="C572" s="4">
        <v>0.3</v>
      </c>
      <c r="D572" s="4">
        <f t="shared" si="16"/>
        <v>0.29999994341299963</v>
      </c>
      <c r="E572" s="4">
        <v>15904.71</v>
      </c>
      <c r="F572" s="4">
        <v>0.15</v>
      </c>
      <c r="G572" s="4">
        <f t="shared" si="17"/>
        <v>0.15</v>
      </c>
      <c r="H572" s="4">
        <v>10338.063</v>
      </c>
      <c r="I572" s="3"/>
      <c r="J572" s="3"/>
      <c r="K572" s="3"/>
      <c r="L572" s="3"/>
      <c r="M572" s="3"/>
    </row>
    <row r="573" spans="1:13" x14ac:dyDescent="0.3">
      <c r="A573" s="3" t="s">
        <v>15</v>
      </c>
      <c r="B573" s="4">
        <v>4772.41</v>
      </c>
      <c r="C573" s="4">
        <v>0.1</v>
      </c>
      <c r="D573" s="4">
        <f t="shared" si="16"/>
        <v>0</v>
      </c>
      <c r="E573" s="4">
        <v>0</v>
      </c>
      <c r="F573" s="4">
        <v>0.15</v>
      </c>
      <c r="G573" s="4">
        <f t="shared" si="17"/>
        <v>0</v>
      </c>
      <c r="H573" s="4">
        <v>0</v>
      </c>
      <c r="I573" s="3"/>
      <c r="J573" s="3"/>
      <c r="K573" s="3"/>
      <c r="L573" s="3"/>
      <c r="M573" s="3"/>
    </row>
    <row r="574" spans="1:13" x14ac:dyDescent="0.3">
      <c r="A574" s="3" t="s">
        <v>15</v>
      </c>
      <c r="B574" s="4">
        <v>547655.17000000004</v>
      </c>
      <c r="C574" s="4">
        <v>0.1</v>
      </c>
      <c r="D574" s="4">
        <f t="shared" si="16"/>
        <v>0.10000000547789951</v>
      </c>
      <c r="E574" s="4">
        <v>54765.52</v>
      </c>
      <c r="F574" s="4">
        <v>0.15</v>
      </c>
      <c r="G574" s="4">
        <f t="shared" si="17"/>
        <v>0.15000000082998477</v>
      </c>
      <c r="H574" s="4">
        <v>90363.104000000007</v>
      </c>
      <c r="I574" s="3"/>
      <c r="J574" s="3"/>
      <c r="K574" s="3"/>
      <c r="L574" s="3"/>
      <c r="M574" s="3"/>
    </row>
    <row r="575" spans="1:13" x14ac:dyDescent="0.3">
      <c r="A575" s="3" t="s">
        <v>13</v>
      </c>
      <c r="B575" s="4">
        <v>326377.23</v>
      </c>
      <c r="C575" s="4">
        <v>0.35</v>
      </c>
      <c r="D575" s="4">
        <f t="shared" si="16"/>
        <v>0.20000001225575695</v>
      </c>
      <c r="E575" s="4">
        <v>65275.45</v>
      </c>
      <c r="F575" s="4">
        <v>0.15</v>
      </c>
      <c r="G575" s="4">
        <f t="shared" si="17"/>
        <v>0.15</v>
      </c>
      <c r="H575" s="4">
        <v>58747.902000000002</v>
      </c>
      <c r="I575" s="3"/>
      <c r="J575" s="3"/>
      <c r="K575" s="3"/>
      <c r="L575" s="3"/>
      <c r="M575" s="3"/>
    </row>
    <row r="576" spans="1:13" x14ac:dyDescent="0.3">
      <c r="A576" s="3" t="s">
        <v>12</v>
      </c>
      <c r="B576" s="4">
        <v>3911.57</v>
      </c>
      <c r="C576" s="4">
        <v>0.35</v>
      </c>
      <c r="D576" s="4">
        <f t="shared" si="16"/>
        <v>0.35000012782591133</v>
      </c>
      <c r="E576" s="4">
        <v>1369.05</v>
      </c>
      <c r="F576" s="4">
        <v>0.15</v>
      </c>
      <c r="G576" s="4">
        <f t="shared" si="17"/>
        <v>0.15</v>
      </c>
      <c r="H576" s="4">
        <v>792.09299999999996</v>
      </c>
      <c r="I576" s="3"/>
      <c r="J576" s="3"/>
      <c r="K576" s="3"/>
      <c r="L576" s="3"/>
      <c r="M576" s="3"/>
    </row>
    <row r="577" spans="1:13" x14ac:dyDescent="0.3">
      <c r="A577" s="3" t="s">
        <v>9</v>
      </c>
      <c r="B577" s="4">
        <v>200990.89</v>
      </c>
      <c r="C577" s="4">
        <v>0.05</v>
      </c>
      <c r="D577" s="4">
        <f t="shared" si="16"/>
        <v>0</v>
      </c>
      <c r="E577" s="4">
        <v>0</v>
      </c>
      <c r="F577" s="4">
        <v>0.15</v>
      </c>
      <c r="G577" s="4">
        <f t="shared" si="17"/>
        <v>0</v>
      </c>
      <c r="H577" s="4">
        <v>0</v>
      </c>
      <c r="I577" s="3"/>
      <c r="J577" s="3"/>
      <c r="K577" s="3"/>
      <c r="L577" s="3"/>
      <c r="M577" s="3"/>
    </row>
    <row r="578" spans="1:13" x14ac:dyDescent="0.3">
      <c r="A578" s="3" t="s">
        <v>14</v>
      </c>
      <c r="B578" s="4">
        <v>212693.63</v>
      </c>
      <c r="C578" s="4">
        <v>0.35</v>
      </c>
      <c r="D578" s="4">
        <f t="shared" ref="D578:D641" si="18">E578/B578</f>
        <v>0.20000001880639304</v>
      </c>
      <c r="E578" s="4">
        <v>42538.73</v>
      </c>
      <c r="F578" s="4">
        <v>0.15</v>
      </c>
      <c r="G578" s="4">
        <f t="shared" si="17"/>
        <v>0.15</v>
      </c>
      <c r="H578" s="4">
        <v>38284.853999999999</v>
      </c>
      <c r="I578" s="3"/>
      <c r="J578" s="3"/>
      <c r="K578" s="3"/>
      <c r="L578" s="3"/>
      <c r="M578" s="3"/>
    </row>
    <row r="579" spans="1:13" x14ac:dyDescent="0.3">
      <c r="A579" s="3" t="s">
        <v>18</v>
      </c>
      <c r="B579" s="4">
        <v>3649.85</v>
      </c>
      <c r="C579" s="4">
        <v>0.2</v>
      </c>
      <c r="D579" s="4">
        <f t="shared" si="18"/>
        <v>0.2</v>
      </c>
      <c r="E579" s="4">
        <v>729.97</v>
      </c>
      <c r="F579" s="4">
        <v>0.5</v>
      </c>
      <c r="G579" s="4">
        <f t="shared" si="17"/>
        <v>0.15</v>
      </c>
      <c r="H579" s="4">
        <v>656.97299999999996</v>
      </c>
      <c r="I579" s="3"/>
      <c r="J579" s="3"/>
      <c r="K579" s="3"/>
      <c r="L579" s="3"/>
      <c r="M579" s="3"/>
    </row>
    <row r="580" spans="1:13" x14ac:dyDescent="0.3">
      <c r="A580" s="3" t="s">
        <v>19</v>
      </c>
      <c r="B580" s="4">
        <v>40940.660000000003</v>
      </c>
      <c r="C580" s="4">
        <v>0.2</v>
      </c>
      <c r="D580" s="4">
        <f t="shared" si="18"/>
        <v>0.19999995114880903</v>
      </c>
      <c r="E580" s="4">
        <v>8188.13</v>
      </c>
      <c r="F580" s="4">
        <v>0.15</v>
      </c>
      <c r="G580" s="4">
        <f t="shared" ref="G580:G643" si="19">H580/SUM(B580,E580)</f>
        <v>0.15</v>
      </c>
      <c r="H580" s="4">
        <v>7369.3185000000003</v>
      </c>
      <c r="I580" s="3"/>
      <c r="J580" s="3"/>
      <c r="K580" s="3"/>
      <c r="L580" s="3"/>
      <c r="M580" s="3"/>
    </row>
    <row r="581" spans="1:13" x14ac:dyDescent="0.3">
      <c r="A581" s="3" t="s">
        <v>9</v>
      </c>
      <c r="B581" s="4">
        <v>72557.710000000006</v>
      </c>
      <c r="C581" s="4">
        <v>0.1</v>
      </c>
      <c r="D581" s="4">
        <f t="shared" si="18"/>
        <v>9.9999986217867126E-2</v>
      </c>
      <c r="E581" s="4">
        <v>7255.77</v>
      </c>
      <c r="F581" s="4">
        <v>0.15</v>
      </c>
      <c r="G581" s="4">
        <f t="shared" si="19"/>
        <v>0.15</v>
      </c>
      <c r="H581" s="4">
        <v>11972.022000000001</v>
      </c>
      <c r="I581" s="3"/>
      <c r="J581" s="3"/>
      <c r="K581" s="3"/>
      <c r="L581" s="3"/>
      <c r="M581" s="3"/>
    </row>
    <row r="582" spans="1:13" x14ac:dyDescent="0.3">
      <c r="A582" s="3" t="s">
        <v>17</v>
      </c>
      <c r="B582" s="4">
        <v>2248562.4</v>
      </c>
      <c r="C582" s="4">
        <v>0.35</v>
      </c>
      <c r="D582" s="4">
        <f t="shared" si="18"/>
        <v>0.30000000444728597</v>
      </c>
      <c r="E582" s="4">
        <v>674568.73</v>
      </c>
      <c r="F582" s="4">
        <v>0</v>
      </c>
      <c r="G582" s="4">
        <f t="shared" si="19"/>
        <v>0</v>
      </c>
      <c r="H582" s="4">
        <v>0</v>
      </c>
      <c r="I582" s="3"/>
      <c r="J582" s="3"/>
      <c r="K582" s="3"/>
      <c r="L582" s="3"/>
      <c r="M582" s="3"/>
    </row>
    <row r="583" spans="1:13" x14ac:dyDescent="0.3">
      <c r="A583" s="3" t="s">
        <v>21</v>
      </c>
      <c r="B583" s="4">
        <v>4852.67</v>
      </c>
      <c r="C583" s="4">
        <v>0.3</v>
      </c>
      <c r="D583" s="4">
        <f t="shared" si="18"/>
        <v>0.29999979392787884</v>
      </c>
      <c r="E583" s="4">
        <v>1455.8</v>
      </c>
      <c r="F583" s="4">
        <v>0</v>
      </c>
      <c r="G583" s="4">
        <f t="shared" si="19"/>
        <v>0</v>
      </c>
      <c r="H583" s="4">
        <v>0</v>
      </c>
      <c r="I583" s="3"/>
      <c r="J583" s="3"/>
      <c r="K583" s="3"/>
      <c r="L583" s="3"/>
      <c r="M583" s="3"/>
    </row>
    <row r="584" spans="1:13" x14ac:dyDescent="0.3">
      <c r="A584" s="3" t="s">
        <v>13</v>
      </c>
      <c r="B584" s="4">
        <v>312954.3</v>
      </c>
      <c r="C584" s="4">
        <v>0.3</v>
      </c>
      <c r="D584" s="4">
        <f t="shared" si="18"/>
        <v>0.2</v>
      </c>
      <c r="E584" s="4">
        <v>62590.86</v>
      </c>
      <c r="F584" s="4">
        <v>0.15</v>
      </c>
      <c r="G584" s="4">
        <f t="shared" si="19"/>
        <v>0.15</v>
      </c>
      <c r="H584" s="4">
        <v>56331.773999999998</v>
      </c>
      <c r="I584" s="3"/>
      <c r="J584" s="3"/>
      <c r="K584" s="3"/>
      <c r="L584" s="3"/>
      <c r="M584" s="3"/>
    </row>
    <row r="585" spans="1:13" x14ac:dyDescent="0.3">
      <c r="A585" s="3" t="s">
        <v>16</v>
      </c>
      <c r="B585" s="4">
        <v>3274914.8</v>
      </c>
      <c r="C585" s="4">
        <v>0.05</v>
      </c>
      <c r="D585" s="4">
        <f t="shared" si="18"/>
        <v>0.05</v>
      </c>
      <c r="E585" s="4">
        <v>163745.74</v>
      </c>
      <c r="F585" s="4">
        <v>0.15</v>
      </c>
      <c r="G585" s="4">
        <f t="shared" si="19"/>
        <v>0.14999999970918909</v>
      </c>
      <c r="H585" s="4">
        <v>515799.08</v>
      </c>
      <c r="I585" s="3"/>
      <c r="J585" s="3"/>
      <c r="K585" s="3"/>
      <c r="L585" s="3"/>
      <c r="M585" s="3"/>
    </row>
    <row r="586" spans="1:13" x14ac:dyDescent="0.3">
      <c r="A586" s="3" t="s">
        <v>12</v>
      </c>
      <c r="B586" s="4">
        <v>163597.68</v>
      </c>
      <c r="C586" s="4">
        <v>0.3</v>
      </c>
      <c r="D586" s="4">
        <f t="shared" si="18"/>
        <v>0.29999997554977553</v>
      </c>
      <c r="E586" s="4">
        <v>49079.3</v>
      </c>
      <c r="F586" s="4">
        <v>0.15</v>
      </c>
      <c r="G586" s="4">
        <f t="shared" si="19"/>
        <v>0.15</v>
      </c>
      <c r="H586" s="4">
        <v>31901.546999999999</v>
      </c>
      <c r="I586" s="3"/>
      <c r="J586" s="3"/>
      <c r="K586" s="3"/>
      <c r="L586" s="3"/>
      <c r="M586" s="3"/>
    </row>
    <row r="587" spans="1:13" x14ac:dyDescent="0.3">
      <c r="A587" s="3" t="s">
        <v>8</v>
      </c>
      <c r="B587" s="4">
        <v>46795.68</v>
      </c>
      <c r="C587" s="4">
        <v>0.2</v>
      </c>
      <c r="D587" s="4">
        <f t="shared" si="18"/>
        <v>0</v>
      </c>
      <c r="E587" s="4">
        <v>0</v>
      </c>
      <c r="F587" s="4">
        <v>0.15</v>
      </c>
      <c r="G587" s="4">
        <f t="shared" si="19"/>
        <v>0</v>
      </c>
      <c r="H587" s="4">
        <v>0</v>
      </c>
      <c r="I587" s="3"/>
      <c r="J587" s="3"/>
      <c r="K587" s="3"/>
      <c r="L587" s="3"/>
      <c r="M587" s="3"/>
    </row>
    <row r="588" spans="1:13" x14ac:dyDescent="0.3">
      <c r="A588" s="3" t="s">
        <v>14</v>
      </c>
      <c r="B588" s="4">
        <v>114233.4</v>
      </c>
      <c r="C588" s="4">
        <v>0.05</v>
      </c>
      <c r="D588" s="4">
        <f t="shared" si="18"/>
        <v>0</v>
      </c>
      <c r="E588" s="4">
        <v>0</v>
      </c>
      <c r="F588" s="4">
        <v>0.15</v>
      </c>
      <c r="G588" s="4">
        <f t="shared" si="19"/>
        <v>0</v>
      </c>
      <c r="H588" s="4">
        <v>0</v>
      </c>
      <c r="I588" s="3"/>
      <c r="J588" s="3"/>
      <c r="K588" s="3"/>
      <c r="L588" s="3"/>
      <c r="M588" s="3"/>
    </row>
    <row r="589" spans="1:13" x14ac:dyDescent="0.3">
      <c r="A589" s="3" t="s">
        <v>16</v>
      </c>
      <c r="B589" s="4">
        <v>15681.62</v>
      </c>
      <c r="C589" s="4">
        <v>0.35</v>
      </c>
      <c r="D589" s="4">
        <f t="shared" si="18"/>
        <v>0.35000019130676546</v>
      </c>
      <c r="E589" s="4">
        <v>5488.57</v>
      </c>
      <c r="F589" s="4">
        <v>0.15</v>
      </c>
      <c r="G589" s="4">
        <f t="shared" si="19"/>
        <v>0.14999999999999997</v>
      </c>
      <c r="H589" s="4">
        <v>3175.5284999999999</v>
      </c>
      <c r="I589" s="3"/>
      <c r="J589" s="3"/>
      <c r="K589" s="3"/>
      <c r="L589" s="3"/>
      <c r="M589" s="3"/>
    </row>
    <row r="590" spans="1:13" x14ac:dyDescent="0.3">
      <c r="A590" s="3" t="s">
        <v>9</v>
      </c>
      <c r="B590" s="4">
        <v>140260.20000000001</v>
      </c>
      <c r="C590" s="4">
        <v>0.1</v>
      </c>
      <c r="D590" s="4">
        <f t="shared" si="18"/>
        <v>9.9999999999999992E-2</v>
      </c>
      <c r="E590" s="4">
        <v>14026.02</v>
      </c>
      <c r="F590" s="4">
        <v>0.15</v>
      </c>
      <c r="G590" s="4">
        <f t="shared" si="19"/>
        <v>0.15</v>
      </c>
      <c r="H590" s="4">
        <v>23142.933000000001</v>
      </c>
      <c r="I590" s="3"/>
      <c r="J590" s="3"/>
      <c r="K590" s="3"/>
      <c r="L590" s="3"/>
      <c r="M590" s="3"/>
    </row>
    <row r="591" spans="1:13" x14ac:dyDescent="0.3">
      <c r="A591" s="3" t="s">
        <v>15</v>
      </c>
      <c r="B591" s="4">
        <v>140306.10999999999</v>
      </c>
      <c r="C591" s="4">
        <v>0.35</v>
      </c>
      <c r="D591" s="4">
        <f t="shared" si="18"/>
        <v>0</v>
      </c>
      <c r="E591" s="4">
        <v>0</v>
      </c>
      <c r="F591" s="4">
        <v>0.15</v>
      </c>
      <c r="G591" s="4">
        <f t="shared" si="19"/>
        <v>0</v>
      </c>
      <c r="H591" s="4">
        <v>0</v>
      </c>
      <c r="I591" s="3"/>
      <c r="J591" s="3"/>
      <c r="K591" s="3"/>
      <c r="L591" s="3"/>
      <c r="M591" s="3"/>
    </row>
    <row r="592" spans="1:13" x14ac:dyDescent="0.3">
      <c r="A592" s="3" t="s">
        <v>18</v>
      </c>
      <c r="B592" s="4">
        <v>7290.48</v>
      </c>
      <c r="C592" s="4">
        <v>0.3</v>
      </c>
      <c r="D592" s="4">
        <f t="shared" si="18"/>
        <v>0.20000054866071917</v>
      </c>
      <c r="E592" s="4">
        <v>1458.1</v>
      </c>
      <c r="F592" s="4">
        <v>0.5</v>
      </c>
      <c r="G592" s="4">
        <f t="shared" si="19"/>
        <v>0.15</v>
      </c>
      <c r="H592" s="4">
        <v>1312.287</v>
      </c>
      <c r="I592" s="3"/>
      <c r="J592" s="3"/>
      <c r="K592" s="3"/>
      <c r="L592" s="3"/>
      <c r="M592" s="3"/>
    </row>
    <row r="593" spans="1:13" x14ac:dyDescent="0.3">
      <c r="A593" s="3" t="s">
        <v>14</v>
      </c>
      <c r="B593" s="4">
        <v>14408.12</v>
      </c>
      <c r="C593" s="4">
        <v>0.35</v>
      </c>
      <c r="D593" s="4">
        <f t="shared" si="18"/>
        <v>0.19999972237876973</v>
      </c>
      <c r="E593" s="4">
        <v>2881.62</v>
      </c>
      <c r="F593" s="4">
        <v>0.15</v>
      </c>
      <c r="G593" s="4">
        <f t="shared" si="19"/>
        <v>0.14999999999999997</v>
      </c>
      <c r="H593" s="4">
        <v>2593.4609999999998</v>
      </c>
      <c r="I593" s="3"/>
      <c r="J593" s="3"/>
      <c r="K593" s="3"/>
      <c r="L593" s="3"/>
      <c r="M593" s="3"/>
    </row>
    <row r="594" spans="1:13" x14ac:dyDescent="0.3">
      <c r="A594" s="3" t="s">
        <v>25</v>
      </c>
      <c r="B594" s="4">
        <v>958200.99</v>
      </c>
      <c r="C594" s="4">
        <v>0</v>
      </c>
      <c r="D594" s="4">
        <f t="shared" si="18"/>
        <v>0</v>
      </c>
      <c r="E594" s="4">
        <v>0</v>
      </c>
      <c r="F594" s="4">
        <v>0.15</v>
      </c>
      <c r="G594" s="4">
        <f t="shared" si="19"/>
        <v>0</v>
      </c>
      <c r="H594" s="4">
        <v>0</v>
      </c>
      <c r="I594" s="3"/>
      <c r="J594" s="3"/>
      <c r="K594" s="3"/>
      <c r="L594" s="3"/>
      <c r="M594" s="3"/>
    </row>
    <row r="595" spans="1:13" x14ac:dyDescent="0.3">
      <c r="A595" s="3" t="s">
        <v>19</v>
      </c>
      <c r="B595" s="4">
        <v>227580.35</v>
      </c>
      <c r="C595" s="4">
        <v>0.2</v>
      </c>
      <c r="D595" s="4">
        <f t="shared" si="18"/>
        <v>0.19999999999999998</v>
      </c>
      <c r="E595" s="4">
        <v>45516.07</v>
      </c>
      <c r="F595" s="4">
        <v>0.15</v>
      </c>
      <c r="G595" s="4">
        <f t="shared" si="19"/>
        <v>0.15000000000000002</v>
      </c>
      <c r="H595" s="4">
        <v>40964.463000000003</v>
      </c>
      <c r="I595" s="3"/>
      <c r="J595" s="3"/>
      <c r="K595" s="3"/>
      <c r="L595" s="3"/>
      <c r="M595" s="3"/>
    </row>
    <row r="596" spans="1:13" x14ac:dyDescent="0.3">
      <c r="A596" s="3" t="s">
        <v>16</v>
      </c>
      <c r="B596" s="4">
        <v>2929645.8</v>
      </c>
      <c r="C596" s="4">
        <v>0.35</v>
      </c>
      <c r="D596" s="4">
        <f t="shared" si="18"/>
        <v>0</v>
      </c>
      <c r="E596" s="4">
        <v>0</v>
      </c>
      <c r="F596" s="4">
        <v>0.15</v>
      </c>
      <c r="G596" s="4">
        <f t="shared" si="19"/>
        <v>0</v>
      </c>
      <c r="H596" s="4">
        <v>0</v>
      </c>
      <c r="I596" s="3"/>
      <c r="J596" s="3"/>
      <c r="K596" s="3"/>
      <c r="L596" s="3"/>
      <c r="M596" s="3"/>
    </row>
    <row r="597" spans="1:13" x14ac:dyDescent="0.3">
      <c r="A597" s="3" t="s">
        <v>15</v>
      </c>
      <c r="B597" s="4">
        <v>15008.33</v>
      </c>
      <c r="C597" s="4">
        <v>0.1</v>
      </c>
      <c r="D597" s="4">
        <f t="shared" si="18"/>
        <v>0</v>
      </c>
      <c r="E597" s="4">
        <v>0</v>
      </c>
      <c r="F597" s="4">
        <v>0.15</v>
      </c>
      <c r="G597" s="4">
        <f t="shared" si="19"/>
        <v>0</v>
      </c>
      <c r="H597" s="4">
        <v>0</v>
      </c>
      <c r="I597" s="3"/>
      <c r="J597" s="3"/>
      <c r="K597" s="3"/>
      <c r="L597" s="3"/>
      <c r="M597" s="3"/>
    </row>
    <row r="598" spans="1:13" x14ac:dyDescent="0.3">
      <c r="A598" s="3" t="s">
        <v>19</v>
      </c>
      <c r="B598" s="4">
        <v>37845.4</v>
      </c>
      <c r="C598" s="4">
        <v>0.05</v>
      </c>
      <c r="D598" s="4">
        <f t="shared" si="18"/>
        <v>0</v>
      </c>
      <c r="E598" s="4">
        <v>0</v>
      </c>
      <c r="F598" s="4">
        <v>0.15</v>
      </c>
      <c r="G598" s="4">
        <f t="shared" si="19"/>
        <v>0</v>
      </c>
      <c r="H598" s="4">
        <v>0</v>
      </c>
      <c r="I598" s="3"/>
      <c r="J598" s="3"/>
      <c r="K598" s="3"/>
      <c r="L598" s="3"/>
      <c r="M598" s="3"/>
    </row>
    <row r="599" spans="1:13" x14ac:dyDescent="0.3">
      <c r="A599" s="3" t="s">
        <v>9</v>
      </c>
      <c r="B599" s="4">
        <v>7388.66</v>
      </c>
      <c r="C599" s="4">
        <v>0.2</v>
      </c>
      <c r="D599" s="4">
        <f t="shared" si="18"/>
        <v>0</v>
      </c>
      <c r="E599" s="4">
        <v>0</v>
      </c>
      <c r="F599" s="4">
        <v>0.15</v>
      </c>
      <c r="G599" s="4">
        <f t="shared" si="19"/>
        <v>0</v>
      </c>
      <c r="H599" s="4">
        <v>0</v>
      </c>
      <c r="I599" s="3"/>
      <c r="J599" s="3"/>
      <c r="K599" s="3"/>
      <c r="L599" s="3"/>
      <c r="M599" s="3"/>
    </row>
    <row r="600" spans="1:13" x14ac:dyDescent="0.3">
      <c r="A600" s="3" t="s">
        <v>16</v>
      </c>
      <c r="B600" s="4">
        <v>26281.439999999999</v>
      </c>
      <c r="C600" s="4">
        <v>0.35</v>
      </c>
      <c r="D600" s="4">
        <f t="shared" si="18"/>
        <v>0.34999984780133814</v>
      </c>
      <c r="E600" s="4">
        <v>9198.5</v>
      </c>
      <c r="F600" s="4">
        <v>0.15</v>
      </c>
      <c r="G600" s="4">
        <f t="shared" si="19"/>
        <v>0.15</v>
      </c>
      <c r="H600" s="4">
        <v>5321.991</v>
      </c>
      <c r="I600" s="3"/>
      <c r="J600" s="3"/>
      <c r="K600" s="3"/>
      <c r="L600" s="3"/>
      <c r="M600" s="3"/>
    </row>
    <row r="601" spans="1:13" x14ac:dyDescent="0.3">
      <c r="A601" s="3" t="s">
        <v>9</v>
      </c>
      <c r="B601" s="4">
        <v>35029.160000000003</v>
      </c>
      <c r="C601" s="4">
        <v>0.2</v>
      </c>
      <c r="D601" s="4">
        <f t="shared" si="18"/>
        <v>0</v>
      </c>
      <c r="E601" s="4">
        <v>0</v>
      </c>
      <c r="F601" s="4">
        <v>0.15</v>
      </c>
      <c r="G601" s="4">
        <f t="shared" si="19"/>
        <v>0</v>
      </c>
      <c r="H601" s="4">
        <v>0</v>
      </c>
      <c r="I601" s="3"/>
      <c r="J601" s="3"/>
      <c r="K601" s="3"/>
      <c r="L601" s="3"/>
      <c r="M601" s="3"/>
    </row>
    <row r="602" spans="1:13" x14ac:dyDescent="0.3">
      <c r="A602" s="3" t="s">
        <v>8</v>
      </c>
      <c r="B602" s="4">
        <v>7331.53</v>
      </c>
      <c r="C602" s="4">
        <v>0.3</v>
      </c>
      <c r="D602" s="4">
        <f t="shared" si="18"/>
        <v>0</v>
      </c>
      <c r="E602" s="4">
        <v>0</v>
      </c>
      <c r="F602" s="4">
        <v>0.15</v>
      </c>
      <c r="G602" s="4">
        <f t="shared" si="19"/>
        <v>0</v>
      </c>
      <c r="H602" s="4">
        <v>0</v>
      </c>
      <c r="I602" s="3"/>
      <c r="J602" s="3"/>
      <c r="K602" s="3"/>
      <c r="L602" s="3"/>
      <c r="M602" s="3"/>
    </row>
    <row r="603" spans="1:13" x14ac:dyDescent="0.3">
      <c r="A603" s="3" t="s">
        <v>14</v>
      </c>
      <c r="B603" s="4">
        <v>420.48</v>
      </c>
      <c r="C603" s="4">
        <v>0.2</v>
      </c>
      <c r="D603" s="4">
        <f t="shared" si="18"/>
        <v>0.20000951293759511</v>
      </c>
      <c r="E603" s="4">
        <v>84.1</v>
      </c>
      <c r="F603" s="4">
        <v>0.15</v>
      </c>
      <c r="G603" s="4">
        <f t="shared" si="19"/>
        <v>0.15</v>
      </c>
      <c r="H603" s="4">
        <v>75.686999999999998</v>
      </c>
      <c r="I603" s="3"/>
      <c r="J603" s="3"/>
      <c r="K603" s="3"/>
      <c r="L603" s="3"/>
      <c r="M603" s="3"/>
    </row>
    <row r="604" spans="1:13" x14ac:dyDescent="0.3">
      <c r="A604" s="3" t="s">
        <v>15</v>
      </c>
      <c r="B604" s="4">
        <v>944539.39</v>
      </c>
      <c r="C604" s="4">
        <v>0.2</v>
      </c>
      <c r="D604" s="4">
        <f t="shared" si="18"/>
        <v>0.18000001037542754</v>
      </c>
      <c r="E604" s="4">
        <v>170017.1</v>
      </c>
      <c r="F604" s="4">
        <v>0.15</v>
      </c>
      <c r="G604" s="4">
        <f t="shared" si="19"/>
        <v>0.14999999685973744</v>
      </c>
      <c r="H604" s="4">
        <v>167183.47</v>
      </c>
      <c r="I604" s="3"/>
      <c r="J604" s="3"/>
      <c r="K604" s="3"/>
      <c r="L604" s="3"/>
      <c r="M604" s="3"/>
    </row>
    <row r="605" spans="1:13" x14ac:dyDescent="0.3">
      <c r="A605" s="3" t="s">
        <v>17</v>
      </c>
      <c r="B605" s="4">
        <v>1448.99</v>
      </c>
      <c r="C605" s="4">
        <v>0.35</v>
      </c>
      <c r="D605" s="4">
        <f t="shared" si="18"/>
        <v>0</v>
      </c>
      <c r="E605" s="4">
        <v>0</v>
      </c>
      <c r="F605" s="4">
        <v>0</v>
      </c>
      <c r="G605" s="4">
        <f t="shared" si="19"/>
        <v>0</v>
      </c>
      <c r="H605" s="4">
        <v>0</v>
      </c>
      <c r="I605" s="3"/>
      <c r="J605" s="3"/>
      <c r="K605" s="3"/>
      <c r="L605" s="3"/>
      <c r="M605" s="3"/>
    </row>
    <row r="606" spans="1:13" x14ac:dyDescent="0.3">
      <c r="A606" s="3" t="s">
        <v>9</v>
      </c>
      <c r="B606" s="4">
        <v>1876.76</v>
      </c>
      <c r="C606" s="4">
        <v>0.05</v>
      </c>
      <c r="D606" s="4">
        <f t="shared" si="18"/>
        <v>5.0001065666361179E-2</v>
      </c>
      <c r="E606" s="4">
        <v>93.84</v>
      </c>
      <c r="F606" s="4">
        <v>0.15</v>
      </c>
      <c r="G606" s="4">
        <f t="shared" si="19"/>
        <v>0.15</v>
      </c>
      <c r="H606" s="4">
        <v>295.58999999999997</v>
      </c>
      <c r="I606" s="3"/>
      <c r="J606" s="3"/>
      <c r="K606" s="3"/>
      <c r="L606" s="3"/>
      <c r="M606" s="3"/>
    </row>
    <row r="607" spans="1:13" x14ac:dyDescent="0.3">
      <c r="A607" s="3" t="s">
        <v>9</v>
      </c>
      <c r="B607" s="4">
        <v>4448810.4000000004</v>
      </c>
      <c r="C607" s="4">
        <v>0.1</v>
      </c>
      <c r="D607" s="4">
        <f t="shared" si="18"/>
        <v>9.9999999999999992E-2</v>
      </c>
      <c r="E607" s="4">
        <v>444881.04</v>
      </c>
      <c r="F607" s="4">
        <v>0.15</v>
      </c>
      <c r="G607" s="4">
        <f t="shared" si="19"/>
        <v>0.14999999877393166</v>
      </c>
      <c r="H607" s="4">
        <v>734053.71</v>
      </c>
      <c r="I607" s="3"/>
      <c r="J607" s="3"/>
      <c r="K607" s="3"/>
      <c r="L607" s="3"/>
      <c r="M607" s="3"/>
    </row>
    <row r="608" spans="1:13" x14ac:dyDescent="0.3">
      <c r="A608" s="3" t="s">
        <v>9</v>
      </c>
      <c r="B608" s="4">
        <v>15930.31</v>
      </c>
      <c r="C608" s="4">
        <v>0.05</v>
      </c>
      <c r="D608" s="4">
        <f t="shared" si="18"/>
        <v>5.0000282480378598E-2</v>
      </c>
      <c r="E608" s="4">
        <v>796.52</v>
      </c>
      <c r="F608" s="4">
        <v>0.15</v>
      </c>
      <c r="G608" s="4">
        <f t="shared" si="19"/>
        <v>0.15000000000000002</v>
      </c>
      <c r="H608" s="4">
        <v>2509.0245</v>
      </c>
      <c r="I608" s="3"/>
      <c r="J608" s="3"/>
      <c r="K608" s="3"/>
      <c r="L608" s="3"/>
      <c r="M608" s="3"/>
    </row>
    <row r="609" spans="1:13" x14ac:dyDescent="0.3">
      <c r="A609" s="3" t="s">
        <v>18</v>
      </c>
      <c r="B609" s="4">
        <v>721128.35</v>
      </c>
      <c r="C609" s="4">
        <v>0.35</v>
      </c>
      <c r="D609" s="4">
        <f t="shared" si="18"/>
        <v>0</v>
      </c>
      <c r="E609" s="4">
        <v>0</v>
      </c>
      <c r="F609" s="4">
        <v>0.5</v>
      </c>
      <c r="G609" s="4">
        <f t="shared" si="19"/>
        <v>0</v>
      </c>
      <c r="H609" s="4">
        <v>0</v>
      </c>
      <c r="I609" s="3"/>
      <c r="J609" s="3"/>
      <c r="K609" s="3"/>
      <c r="L609" s="3"/>
      <c r="M609" s="3"/>
    </row>
    <row r="610" spans="1:13" x14ac:dyDescent="0.3">
      <c r="A610" s="3" t="s">
        <v>19</v>
      </c>
      <c r="B610" s="4">
        <v>14185.53</v>
      </c>
      <c r="C610" s="4">
        <v>0.2</v>
      </c>
      <c r="D610" s="4">
        <f t="shared" si="18"/>
        <v>0</v>
      </c>
      <c r="E610" s="4">
        <v>0</v>
      </c>
      <c r="F610" s="4">
        <v>0.15</v>
      </c>
      <c r="G610" s="4">
        <f t="shared" si="19"/>
        <v>0</v>
      </c>
      <c r="H610" s="4">
        <v>0</v>
      </c>
      <c r="I610" s="3"/>
      <c r="J610" s="3"/>
      <c r="K610" s="3"/>
      <c r="L610" s="3"/>
      <c r="M610" s="3"/>
    </row>
    <row r="611" spans="1:13" x14ac:dyDescent="0.3">
      <c r="A611" s="3" t="s">
        <v>19</v>
      </c>
      <c r="B611" s="4">
        <v>99133.05</v>
      </c>
      <c r="C611" s="4">
        <v>0.3</v>
      </c>
      <c r="D611" s="4">
        <f t="shared" si="18"/>
        <v>0</v>
      </c>
      <c r="E611" s="4">
        <v>0</v>
      </c>
      <c r="F611" s="4">
        <v>0.15</v>
      </c>
      <c r="G611" s="4">
        <f t="shared" si="19"/>
        <v>0</v>
      </c>
      <c r="H611" s="4">
        <v>0</v>
      </c>
      <c r="I611" s="3"/>
      <c r="J611" s="3"/>
      <c r="K611" s="3"/>
      <c r="L611" s="3"/>
      <c r="M611" s="3"/>
    </row>
    <row r="612" spans="1:13" x14ac:dyDescent="0.3">
      <c r="A612" s="3" t="s">
        <v>9</v>
      </c>
      <c r="B612" s="4">
        <v>1350.61</v>
      </c>
      <c r="C612" s="4">
        <v>0.2</v>
      </c>
      <c r="D612" s="4">
        <f t="shared" si="18"/>
        <v>0.19999851918762634</v>
      </c>
      <c r="E612" s="4">
        <v>270.12</v>
      </c>
      <c r="F612" s="4">
        <v>0.15</v>
      </c>
      <c r="G612" s="4">
        <f t="shared" si="19"/>
        <v>0.15</v>
      </c>
      <c r="H612" s="4">
        <v>243.1095</v>
      </c>
      <c r="I612" s="3"/>
      <c r="J612" s="3"/>
      <c r="K612" s="3"/>
      <c r="L612" s="3"/>
      <c r="M612" s="3"/>
    </row>
    <row r="613" spans="1:13" x14ac:dyDescent="0.3">
      <c r="A613" s="3" t="s">
        <v>12</v>
      </c>
      <c r="B613" s="4">
        <v>7633.28</v>
      </c>
      <c r="C613" s="4">
        <v>0.2</v>
      </c>
      <c r="D613" s="4">
        <f t="shared" si="18"/>
        <v>0</v>
      </c>
      <c r="E613" s="4">
        <v>0</v>
      </c>
      <c r="F613" s="4">
        <v>0.15</v>
      </c>
      <c r="G613" s="4">
        <f t="shared" si="19"/>
        <v>0</v>
      </c>
      <c r="H613" s="4">
        <v>0</v>
      </c>
      <c r="I613" s="3"/>
      <c r="J613" s="3"/>
      <c r="K613" s="3"/>
      <c r="L613" s="3"/>
      <c r="M613" s="3"/>
    </row>
    <row r="614" spans="1:13" x14ac:dyDescent="0.3">
      <c r="A614" s="3" t="s">
        <v>9</v>
      </c>
      <c r="B614" s="4">
        <v>2426.84</v>
      </c>
      <c r="C614" s="4">
        <v>0.05</v>
      </c>
      <c r="D614" s="4">
        <f t="shared" si="18"/>
        <v>0</v>
      </c>
      <c r="E614" s="4">
        <v>0</v>
      </c>
      <c r="F614" s="4">
        <v>0.15</v>
      </c>
      <c r="G614" s="4">
        <f t="shared" si="19"/>
        <v>0</v>
      </c>
      <c r="H614" s="4">
        <v>0</v>
      </c>
      <c r="I614" s="3"/>
      <c r="J614" s="3"/>
      <c r="K614" s="3"/>
      <c r="L614" s="3"/>
      <c r="M614" s="3"/>
    </row>
    <row r="615" spans="1:13" x14ac:dyDescent="0.3">
      <c r="A615" s="3" t="s">
        <v>22</v>
      </c>
      <c r="B615" s="4">
        <v>1502647.9</v>
      </c>
      <c r="C615" s="4">
        <v>0.35</v>
      </c>
      <c r="D615" s="4">
        <f t="shared" si="18"/>
        <v>0</v>
      </c>
      <c r="E615" s="4">
        <v>0</v>
      </c>
      <c r="F615" s="4">
        <v>0.15</v>
      </c>
      <c r="G615" s="4">
        <f t="shared" si="19"/>
        <v>0</v>
      </c>
      <c r="H615" s="4">
        <v>0</v>
      </c>
      <c r="I615" s="3"/>
      <c r="J615" s="3"/>
      <c r="K615" s="3"/>
      <c r="L615" s="3"/>
      <c r="M615" s="3"/>
    </row>
    <row r="616" spans="1:13" x14ac:dyDescent="0.3">
      <c r="A616" s="3" t="s">
        <v>19</v>
      </c>
      <c r="B616" s="4">
        <v>227992.23</v>
      </c>
      <c r="C616" s="4">
        <v>0.05</v>
      </c>
      <c r="D616" s="4">
        <f t="shared" si="18"/>
        <v>4.999999342082842E-2</v>
      </c>
      <c r="E616" s="4">
        <v>11399.61</v>
      </c>
      <c r="F616" s="4">
        <v>0.15</v>
      </c>
      <c r="G616" s="4">
        <f t="shared" si="19"/>
        <v>0.14999999999999997</v>
      </c>
      <c r="H616" s="4">
        <v>35908.775999999998</v>
      </c>
      <c r="I616" s="3"/>
      <c r="J616" s="3"/>
      <c r="K616" s="3"/>
      <c r="L616" s="3"/>
      <c r="M616" s="3"/>
    </row>
    <row r="617" spans="1:13" x14ac:dyDescent="0.3">
      <c r="A617" s="3" t="s">
        <v>14</v>
      </c>
      <c r="B617" s="4">
        <v>393785.45</v>
      </c>
      <c r="C617" s="4">
        <v>0.2</v>
      </c>
      <c r="D617" s="4">
        <f t="shared" si="18"/>
        <v>0.19999999999999998</v>
      </c>
      <c r="E617" s="4">
        <v>78757.09</v>
      </c>
      <c r="F617" s="4">
        <v>0.15</v>
      </c>
      <c r="G617" s="4">
        <f t="shared" si="19"/>
        <v>0.14999999999999997</v>
      </c>
      <c r="H617" s="4">
        <v>70881.380999999994</v>
      </c>
      <c r="I617" s="3"/>
      <c r="J617" s="3"/>
      <c r="K617" s="3"/>
      <c r="L617" s="3"/>
      <c r="M617" s="3"/>
    </row>
    <row r="618" spans="1:13" x14ac:dyDescent="0.3">
      <c r="A618" s="3" t="s">
        <v>14</v>
      </c>
      <c r="B618" s="4">
        <v>5413.21</v>
      </c>
      <c r="C618" s="4">
        <v>0.2</v>
      </c>
      <c r="D618" s="4">
        <f t="shared" si="18"/>
        <v>0.19999963053345429</v>
      </c>
      <c r="E618" s="4">
        <v>1082.6400000000001</v>
      </c>
      <c r="F618" s="4">
        <v>0.15</v>
      </c>
      <c r="G618" s="4">
        <f t="shared" si="19"/>
        <v>0.15</v>
      </c>
      <c r="H618" s="4">
        <v>974.37750000000005</v>
      </c>
      <c r="I618" s="3"/>
      <c r="J618" s="3"/>
      <c r="K618" s="3"/>
      <c r="L618" s="3"/>
      <c r="M618" s="3"/>
    </row>
    <row r="619" spans="1:13" x14ac:dyDescent="0.3">
      <c r="A619" s="3" t="s">
        <v>14</v>
      </c>
      <c r="B619" s="4">
        <v>184321.99</v>
      </c>
      <c r="C619" s="4">
        <v>0.2</v>
      </c>
      <c r="D619" s="4">
        <f t="shared" si="18"/>
        <v>0</v>
      </c>
      <c r="E619" s="4">
        <v>0</v>
      </c>
      <c r="F619" s="4">
        <v>0.15</v>
      </c>
      <c r="G619" s="4">
        <f t="shared" si="19"/>
        <v>0</v>
      </c>
      <c r="H619" s="4">
        <v>0</v>
      </c>
      <c r="I619" s="3"/>
      <c r="J619" s="3"/>
      <c r="K619" s="3"/>
      <c r="L619" s="3"/>
      <c r="M619" s="3"/>
    </row>
    <row r="620" spans="1:13" x14ac:dyDescent="0.3">
      <c r="A620" s="3" t="s">
        <v>16</v>
      </c>
      <c r="B620" s="4">
        <v>35442.370000000003</v>
      </c>
      <c r="C620" s="4">
        <v>0.35</v>
      </c>
      <c r="D620" s="4">
        <f t="shared" si="18"/>
        <v>0.35000001410740872</v>
      </c>
      <c r="E620" s="4">
        <v>12404.83</v>
      </c>
      <c r="F620" s="4">
        <v>0.15</v>
      </c>
      <c r="G620" s="4">
        <f t="shared" si="19"/>
        <v>0.15</v>
      </c>
      <c r="H620" s="4">
        <v>7177.08</v>
      </c>
      <c r="I620" s="3"/>
      <c r="J620" s="3"/>
      <c r="K620" s="3"/>
      <c r="L620" s="3"/>
      <c r="M620" s="3"/>
    </row>
    <row r="621" spans="1:13" x14ac:dyDescent="0.3">
      <c r="A621" s="3" t="s">
        <v>9</v>
      </c>
      <c r="B621" s="4">
        <v>6290970.0999999996</v>
      </c>
      <c r="C621" s="4">
        <v>0.05</v>
      </c>
      <c r="D621" s="4">
        <f t="shared" si="18"/>
        <v>0</v>
      </c>
      <c r="E621" s="4">
        <v>0</v>
      </c>
      <c r="F621" s="4">
        <v>0.15</v>
      </c>
      <c r="G621" s="4">
        <f t="shared" si="19"/>
        <v>0</v>
      </c>
      <c r="H621" s="4">
        <v>0</v>
      </c>
      <c r="I621" s="3"/>
      <c r="J621" s="3"/>
      <c r="K621" s="3"/>
      <c r="L621" s="3"/>
      <c r="M621" s="3"/>
    </row>
    <row r="622" spans="1:13" x14ac:dyDescent="0.3">
      <c r="A622" s="3" t="s">
        <v>14</v>
      </c>
      <c r="B622" s="4">
        <v>1292401.8</v>
      </c>
      <c r="C622" s="4">
        <v>0.2</v>
      </c>
      <c r="D622" s="4">
        <f t="shared" si="18"/>
        <v>0.19999999226246823</v>
      </c>
      <c r="E622" s="4">
        <v>258480.35</v>
      </c>
      <c r="F622" s="4">
        <v>0.15</v>
      </c>
      <c r="G622" s="4">
        <f t="shared" si="19"/>
        <v>0.1499999983880142</v>
      </c>
      <c r="H622" s="4">
        <v>232632.32000000001</v>
      </c>
      <c r="I622" s="3"/>
      <c r="J622" s="3"/>
      <c r="K622" s="3"/>
      <c r="L622" s="3"/>
      <c r="M622" s="3"/>
    </row>
    <row r="623" spans="1:13" x14ac:dyDescent="0.3">
      <c r="A623" s="3" t="s">
        <v>14</v>
      </c>
      <c r="B623" s="4">
        <v>678650.33</v>
      </c>
      <c r="C623" s="4">
        <v>0.2</v>
      </c>
      <c r="D623" s="4">
        <f t="shared" si="18"/>
        <v>0.20000000589405154</v>
      </c>
      <c r="E623" s="4">
        <v>135730.07</v>
      </c>
      <c r="F623" s="4">
        <v>0.15</v>
      </c>
      <c r="G623" s="4">
        <f t="shared" si="19"/>
        <v>0.15000000000000002</v>
      </c>
      <c r="H623" s="4">
        <v>122157.06</v>
      </c>
      <c r="I623" s="3"/>
      <c r="J623" s="3"/>
      <c r="K623" s="3"/>
      <c r="L623" s="3"/>
      <c r="M623" s="3"/>
    </row>
    <row r="624" spans="1:13" x14ac:dyDescent="0.3">
      <c r="A624" s="3" t="s">
        <v>9</v>
      </c>
      <c r="B624" s="4">
        <v>8380.1200000000008</v>
      </c>
      <c r="C624" s="4">
        <v>0.1</v>
      </c>
      <c r="D624" s="4">
        <f t="shared" si="18"/>
        <v>9.9999761339933074E-2</v>
      </c>
      <c r="E624" s="4">
        <v>838.01</v>
      </c>
      <c r="F624" s="4">
        <v>0.15</v>
      </c>
      <c r="G624" s="4">
        <f t="shared" si="19"/>
        <v>0.14999999999999997</v>
      </c>
      <c r="H624" s="4">
        <v>1382.7194999999999</v>
      </c>
      <c r="I624" s="3"/>
      <c r="J624" s="3"/>
      <c r="K624" s="3"/>
      <c r="L624" s="3"/>
      <c r="M624" s="3"/>
    </row>
    <row r="625" spans="1:13" x14ac:dyDescent="0.3">
      <c r="A625" s="3" t="s">
        <v>18</v>
      </c>
      <c r="B625" s="4">
        <v>1915019.2</v>
      </c>
      <c r="C625" s="4">
        <v>0.1</v>
      </c>
      <c r="D625" s="4">
        <f t="shared" si="18"/>
        <v>0</v>
      </c>
      <c r="E625" s="4">
        <v>0</v>
      </c>
      <c r="F625" s="4">
        <v>0.5</v>
      </c>
      <c r="G625" s="4">
        <f t="shared" si="19"/>
        <v>0</v>
      </c>
      <c r="H625" s="4">
        <v>0</v>
      </c>
      <c r="I625" s="3"/>
      <c r="J625" s="3"/>
      <c r="K625" s="3"/>
      <c r="L625" s="3"/>
      <c r="M625" s="3"/>
    </row>
    <row r="626" spans="1:13" x14ac:dyDescent="0.3">
      <c r="A626" s="3" t="s">
        <v>22</v>
      </c>
      <c r="B626" s="4">
        <v>78531.66</v>
      </c>
      <c r="C626" s="4">
        <v>0.3</v>
      </c>
      <c r="D626" s="4">
        <f t="shared" si="18"/>
        <v>0.30000002546743565</v>
      </c>
      <c r="E626" s="4">
        <v>23559.5</v>
      </c>
      <c r="F626" s="4">
        <v>0.15</v>
      </c>
      <c r="G626" s="4">
        <f t="shared" si="19"/>
        <v>0.15</v>
      </c>
      <c r="H626" s="4">
        <v>15313.674000000001</v>
      </c>
      <c r="I626" s="3"/>
      <c r="J626" s="3"/>
      <c r="K626" s="3"/>
      <c r="L626" s="3"/>
      <c r="M626" s="3"/>
    </row>
    <row r="627" spans="1:13" x14ac:dyDescent="0.3">
      <c r="A627" s="3" t="s">
        <v>12</v>
      </c>
      <c r="B627" s="4">
        <v>930590.66</v>
      </c>
      <c r="C627" s="4">
        <v>0.2</v>
      </c>
      <c r="D627" s="4">
        <f t="shared" si="18"/>
        <v>0.19999999785082734</v>
      </c>
      <c r="E627" s="4">
        <v>186118.13</v>
      </c>
      <c r="F627" s="4">
        <v>0.15</v>
      </c>
      <c r="G627" s="4">
        <f t="shared" si="19"/>
        <v>0.15000000134323291</v>
      </c>
      <c r="H627" s="4">
        <v>167506.32</v>
      </c>
      <c r="I627" s="3"/>
      <c r="J627" s="3"/>
      <c r="K627" s="3"/>
      <c r="L627" s="3"/>
      <c r="M627" s="3"/>
    </row>
    <row r="628" spans="1:13" x14ac:dyDescent="0.3">
      <c r="A628" s="3" t="s">
        <v>9</v>
      </c>
      <c r="B628" s="4">
        <v>359742.75</v>
      </c>
      <c r="C628" s="4">
        <v>0.2</v>
      </c>
      <c r="D628" s="4">
        <f t="shared" si="18"/>
        <v>0.2</v>
      </c>
      <c r="E628" s="4">
        <v>71948.55</v>
      </c>
      <c r="F628" s="4">
        <v>0.15</v>
      </c>
      <c r="G628" s="4">
        <f t="shared" si="19"/>
        <v>0.15</v>
      </c>
      <c r="H628" s="4">
        <v>64753.695</v>
      </c>
      <c r="I628" s="3"/>
      <c r="J628" s="3"/>
      <c r="K628" s="3"/>
      <c r="L628" s="3"/>
      <c r="M628" s="3"/>
    </row>
    <row r="629" spans="1:13" x14ac:dyDescent="0.3">
      <c r="A629" s="3" t="s">
        <v>18</v>
      </c>
      <c r="B629" s="4">
        <v>984652.71</v>
      </c>
      <c r="C629" s="4">
        <v>0.1</v>
      </c>
      <c r="D629" s="4">
        <f t="shared" si="18"/>
        <v>0</v>
      </c>
      <c r="E629" s="4">
        <v>0</v>
      </c>
      <c r="F629" s="4">
        <v>0.5</v>
      </c>
      <c r="G629" s="4">
        <f t="shared" si="19"/>
        <v>0</v>
      </c>
      <c r="H629" s="4">
        <v>0</v>
      </c>
      <c r="I629" s="3"/>
      <c r="J629" s="3"/>
      <c r="K629" s="3"/>
      <c r="L629" s="3"/>
      <c r="M629" s="3"/>
    </row>
    <row r="630" spans="1:13" x14ac:dyDescent="0.3">
      <c r="A630" s="3" t="s">
        <v>8</v>
      </c>
      <c r="B630" s="4">
        <v>7390640.7999999998</v>
      </c>
      <c r="C630" s="4">
        <v>0.3</v>
      </c>
      <c r="D630" s="4">
        <f t="shared" si="18"/>
        <v>0</v>
      </c>
      <c r="E630" s="4">
        <v>0</v>
      </c>
      <c r="F630" s="4">
        <v>0.15</v>
      </c>
      <c r="G630" s="4">
        <f t="shared" si="19"/>
        <v>0</v>
      </c>
      <c r="H630" s="4">
        <v>0</v>
      </c>
      <c r="I630" s="3"/>
      <c r="J630" s="3"/>
      <c r="K630" s="3"/>
      <c r="L630" s="3"/>
      <c r="M630" s="3"/>
    </row>
    <row r="631" spans="1:13" x14ac:dyDescent="0.3">
      <c r="A631" s="3" t="s">
        <v>15</v>
      </c>
      <c r="B631" s="4">
        <v>3201684.5</v>
      </c>
      <c r="C631" s="4">
        <v>0.05</v>
      </c>
      <c r="D631" s="4">
        <f t="shared" si="18"/>
        <v>4.9999998438322077E-2</v>
      </c>
      <c r="E631" s="4">
        <v>160084.22</v>
      </c>
      <c r="F631" s="4">
        <v>0.15</v>
      </c>
      <c r="G631" s="4">
        <f t="shared" si="19"/>
        <v>0.14999999762030028</v>
      </c>
      <c r="H631" s="4">
        <v>504265.3</v>
      </c>
      <c r="I631" s="3"/>
      <c r="J631" s="3"/>
      <c r="K631" s="3"/>
      <c r="L631" s="3"/>
      <c r="M631" s="3"/>
    </row>
    <row r="632" spans="1:13" x14ac:dyDescent="0.3">
      <c r="A632" s="3" t="s">
        <v>18</v>
      </c>
      <c r="B632" s="4">
        <v>499541.38</v>
      </c>
      <c r="C632" s="4">
        <v>0.1</v>
      </c>
      <c r="D632" s="4">
        <f t="shared" si="18"/>
        <v>0</v>
      </c>
      <c r="E632" s="4">
        <v>0</v>
      </c>
      <c r="F632" s="4">
        <v>0.5</v>
      </c>
      <c r="G632" s="4">
        <f t="shared" si="19"/>
        <v>0</v>
      </c>
      <c r="H632" s="4">
        <v>0</v>
      </c>
      <c r="I632" s="3"/>
      <c r="J632" s="3"/>
      <c r="K632" s="3"/>
      <c r="L632" s="3"/>
      <c r="M632" s="3"/>
    </row>
    <row r="633" spans="1:13" x14ac:dyDescent="0.3">
      <c r="A633" s="3" t="s">
        <v>12</v>
      </c>
      <c r="B633" s="4">
        <v>11602.61</v>
      </c>
      <c r="C633" s="4">
        <v>0.3</v>
      </c>
      <c r="D633" s="4">
        <f t="shared" si="18"/>
        <v>0.29999974143748692</v>
      </c>
      <c r="E633" s="4">
        <v>3480.78</v>
      </c>
      <c r="F633" s="4">
        <v>0.15</v>
      </c>
      <c r="G633" s="4">
        <f t="shared" si="19"/>
        <v>0.15</v>
      </c>
      <c r="H633" s="4">
        <v>2262.5084999999999</v>
      </c>
      <c r="I633" s="3"/>
      <c r="J633" s="3"/>
      <c r="K633" s="3"/>
      <c r="L633" s="3"/>
      <c r="M633" s="3"/>
    </row>
    <row r="634" spans="1:13" x14ac:dyDescent="0.3">
      <c r="A634" s="3" t="s">
        <v>12</v>
      </c>
      <c r="B634" s="4">
        <v>730.13</v>
      </c>
      <c r="C634" s="4">
        <v>0.2</v>
      </c>
      <c r="D634" s="4">
        <f t="shared" si="18"/>
        <v>0.20000547847643571</v>
      </c>
      <c r="E634" s="4">
        <v>146.03</v>
      </c>
      <c r="F634" s="4">
        <v>0.15</v>
      </c>
      <c r="G634" s="4">
        <f t="shared" si="19"/>
        <v>0.15000000000000002</v>
      </c>
      <c r="H634" s="4">
        <v>131.42400000000001</v>
      </c>
      <c r="I634" s="3"/>
      <c r="J634" s="3"/>
      <c r="K634" s="3"/>
      <c r="L634" s="3"/>
      <c r="M634" s="3"/>
    </row>
    <row r="635" spans="1:13" x14ac:dyDescent="0.3">
      <c r="A635" s="3" t="s">
        <v>16</v>
      </c>
      <c r="B635" s="4">
        <v>137004.23000000001</v>
      </c>
      <c r="C635" s="4">
        <v>0.35</v>
      </c>
      <c r="D635" s="4">
        <f t="shared" si="18"/>
        <v>0.34999999635047763</v>
      </c>
      <c r="E635" s="4">
        <v>47951.48</v>
      </c>
      <c r="F635" s="4">
        <v>0.15</v>
      </c>
      <c r="G635" s="4">
        <f t="shared" si="19"/>
        <v>0.15000000270334987</v>
      </c>
      <c r="H635" s="4">
        <v>27743.357</v>
      </c>
      <c r="I635" s="3"/>
      <c r="J635" s="3"/>
      <c r="K635" s="3"/>
      <c r="L635" s="3"/>
      <c r="M635" s="3"/>
    </row>
    <row r="636" spans="1:13" x14ac:dyDescent="0.3">
      <c r="A636" s="3" t="s">
        <v>19</v>
      </c>
      <c r="B636" s="4">
        <v>29770.84</v>
      </c>
      <c r="C636" s="4">
        <v>0.05</v>
      </c>
      <c r="D636" s="4">
        <f t="shared" si="18"/>
        <v>4.9999932820168999E-2</v>
      </c>
      <c r="E636" s="4">
        <v>1488.54</v>
      </c>
      <c r="F636" s="4">
        <v>0.15</v>
      </c>
      <c r="G636" s="4">
        <f t="shared" si="19"/>
        <v>0.15</v>
      </c>
      <c r="H636" s="4">
        <v>4688.9070000000002</v>
      </c>
      <c r="I636" s="3"/>
      <c r="J636" s="3"/>
      <c r="K636" s="3"/>
      <c r="L636" s="3"/>
      <c r="M636" s="3"/>
    </row>
    <row r="637" spans="1:13" x14ac:dyDescent="0.3">
      <c r="A637" s="3" t="s">
        <v>9</v>
      </c>
      <c r="B637" s="4">
        <v>896120.86</v>
      </c>
      <c r="C637" s="4">
        <v>0.05</v>
      </c>
      <c r="D637" s="4">
        <f t="shared" si="18"/>
        <v>0</v>
      </c>
      <c r="E637" s="4">
        <v>0</v>
      </c>
      <c r="F637" s="4">
        <v>0.15</v>
      </c>
      <c r="G637" s="4">
        <f t="shared" si="19"/>
        <v>0</v>
      </c>
      <c r="H637" s="4">
        <v>0</v>
      </c>
      <c r="I637" s="3"/>
      <c r="J637" s="3"/>
      <c r="K637" s="3"/>
      <c r="L637" s="3"/>
      <c r="M637" s="3"/>
    </row>
    <row r="638" spans="1:13" x14ac:dyDescent="0.3">
      <c r="A638" s="3" t="s">
        <v>19</v>
      </c>
      <c r="B638" s="4">
        <v>17040.36</v>
      </c>
      <c r="C638" s="4">
        <v>0.2</v>
      </c>
      <c r="D638" s="4">
        <f t="shared" si="18"/>
        <v>0.19999988263158761</v>
      </c>
      <c r="E638" s="4">
        <v>3408.07</v>
      </c>
      <c r="F638" s="4">
        <v>0.15</v>
      </c>
      <c r="G638" s="4">
        <f t="shared" si="19"/>
        <v>0.15000000000000002</v>
      </c>
      <c r="H638" s="4">
        <v>3067.2645000000002</v>
      </c>
      <c r="I638" s="3"/>
      <c r="J638" s="3"/>
      <c r="K638" s="3"/>
      <c r="L638" s="3"/>
      <c r="M638" s="3"/>
    </row>
    <row r="639" spans="1:13" x14ac:dyDescent="0.3">
      <c r="A639" s="3" t="s">
        <v>19</v>
      </c>
      <c r="B639" s="4">
        <v>429210.42</v>
      </c>
      <c r="C639" s="4">
        <v>0.3</v>
      </c>
      <c r="D639" s="4">
        <f t="shared" si="18"/>
        <v>0.29999998602084266</v>
      </c>
      <c r="E639" s="4">
        <v>128763.12</v>
      </c>
      <c r="F639" s="4">
        <v>0.15</v>
      </c>
      <c r="G639" s="4">
        <f t="shared" si="19"/>
        <v>0.15</v>
      </c>
      <c r="H639" s="4">
        <v>83696.031000000003</v>
      </c>
      <c r="I639" s="3"/>
      <c r="J639" s="3"/>
      <c r="K639" s="3"/>
      <c r="L639" s="3"/>
      <c r="M639" s="3"/>
    </row>
    <row r="640" spans="1:13" x14ac:dyDescent="0.3">
      <c r="A640" s="3" t="s">
        <v>19</v>
      </c>
      <c r="B640" s="4">
        <v>82643.259999999995</v>
      </c>
      <c r="C640" s="4">
        <v>0.3</v>
      </c>
      <c r="D640" s="4">
        <f t="shared" si="18"/>
        <v>0.30000002420040062</v>
      </c>
      <c r="E640" s="4">
        <v>24792.98</v>
      </c>
      <c r="F640" s="4">
        <v>0.15</v>
      </c>
      <c r="G640" s="4">
        <f t="shared" si="19"/>
        <v>0.15000000000000002</v>
      </c>
      <c r="H640" s="4">
        <v>16115.436</v>
      </c>
      <c r="I640" s="3"/>
      <c r="J640" s="3"/>
      <c r="K640" s="3"/>
      <c r="L640" s="3"/>
      <c r="M640" s="3"/>
    </row>
    <row r="641" spans="1:13" x14ac:dyDescent="0.3">
      <c r="A641" s="3" t="s">
        <v>9</v>
      </c>
      <c r="B641" s="4">
        <v>986983.87</v>
      </c>
      <c r="C641" s="4">
        <v>0.05</v>
      </c>
      <c r="D641" s="4">
        <f t="shared" si="18"/>
        <v>0</v>
      </c>
      <c r="E641" s="4">
        <v>0</v>
      </c>
      <c r="F641" s="4">
        <v>0.15</v>
      </c>
      <c r="G641" s="4">
        <f t="shared" si="19"/>
        <v>0</v>
      </c>
      <c r="H641" s="4">
        <v>0</v>
      </c>
      <c r="I641" s="3"/>
      <c r="J641" s="3"/>
      <c r="K641" s="3"/>
      <c r="L641" s="3"/>
      <c r="M641" s="3"/>
    </row>
    <row r="642" spans="1:13" x14ac:dyDescent="0.3">
      <c r="A642" s="3" t="s">
        <v>19</v>
      </c>
      <c r="B642" s="4">
        <v>3001.4</v>
      </c>
      <c r="C642" s="4">
        <v>0.3</v>
      </c>
      <c r="D642" s="4">
        <f t="shared" ref="D642:D705" si="20">E642/B642</f>
        <v>0.3</v>
      </c>
      <c r="E642" s="4">
        <v>900.42</v>
      </c>
      <c r="F642" s="4">
        <v>0.15</v>
      </c>
      <c r="G642" s="4">
        <f t="shared" si="19"/>
        <v>0.15</v>
      </c>
      <c r="H642" s="4">
        <v>585.27300000000002</v>
      </c>
      <c r="I642" s="3"/>
      <c r="J642" s="3"/>
      <c r="K642" s="3"/>
      <c r="L642" s="3"/>
      <c r="M642" s="3"/>
    </row>
    <row r="643" spans="1:13" x14ac:dyDescent="0.3">
      <c r="A643" s="3" t="s">
        <v>14</v>
      </c>
      <c r="B643" s="4">
        <v>255135.29</v>
      </c>
      <c r="C643" s="4">
        <v>0.2</v>
      </c>
      <c r="D643" s="4">
        <f t="shared" si="20"/>
        <v>0</v>
      </c>
      <c r="E643" s="4">
        <v>0</v>
      </c>
      <c r="F643" s="4">
        <v>0.15</v>
      </c>
      <c r="G643" s="4">
        <f t="shared" si="19"/>
        <v>0</v>
      </c>
      <c r="H643" s="4">
        <v>0</v>
      </c>
      <c r="I643" s="3"/>
      <c r="J643" s="3"/>
      <c r="K643" s="3"/>
      <c r="L643" s="3"/>
      <c r="M643" s="3"/>
    </row>
    <row r="644" spans="1:13" x14ac:dyDescent="0.3">
      <c r="A644" s="3" t="s">
        <v>18</v>
      </c>
      <c r="B644" s="4">
        <v>1165196.5</v>
      </c>
      <c r="C644" s="4">
        <v>0.35</v>
      </c>
      <c r="D644" s="4">
        <f t="shared" si="20"/>
        <v>0</v>
      </c>
      <c r="E644" s="4">
        <v>0</v>
      </c>
      <c r="F644" s="4">
        <v>0.5</v>
      </c>
      <c r="G644" s="4">
        <f t="shared" ref="G644:G707" si="21">H644/SUM(B644,E644)</f>
        <v>0</v>
      </c>
      <c r="H644" s="4">
        <v>0</v>
      </c>
      <c r="I644" s="3"/>
      <c r="J644" s="3"/>
      <c r="K644" s="3"/>
      <c r="L644" s="3"/>
      <c r="M644" s="3"/>
    </row>
    <row r="645" spans="1:13" x14ac:dyDescent="0.3">
      <c r="A645" s="3" t="s">
        <v>19</v>
      </c>
      <c r="B645" s="4">
        <v>43356.83</v>
      </c>
      <c r="C645" s="4">
        <v>0.2</v>
      </c>
      <c r="D645" s="4">
        <f t="shared" si="20"/>
        <v>0.20000009225766738</v>
      </c>
      <c r="E645" s="4">
        <v>8671.3700000000008</v>
      </c>
      <c r="F645" s="4">
        <v>0.15</v>
      </c>
      <c r="G645" s="4">
        <f t="shared" si="21"/>
        <v>0.14999999999999997</v>
      </c>
      <c r="H645" s="4">
        <v>7804.23</v>
      </c>
      <c r="I645" s="3"/>
      <c r="J645" s="3"/>
      <c r="K645" s="3"/>
      <c r="L645" s="3"/>
      <c r="M645" s="3"/>
    </row>
    <row r="646" spans="1:13" x14ac:dyDescent="0.3">
      <c r="A646" s="3" t="s">
        <v>19</v>
      </c>
      <c r="B646" s="4">
        <v>144651.19</v>
      </c>
      <c r="C646" s="4">
        <v>0.2</v>
      </c>
      <c r="D646" s="4">
        <f t="shared" si="20"/>
        <v>0.20000001382636395</v>
      </c>
      <c r="E646" s="4">
        <v>28930.240000000002</v>
      </c>
      <c r="F646" s="4">
        <v>0.15</v>
      </c>
      <c r="G646" s="4">
        <f t="shared" si="21"/>
        <v>0.14999999711950754</v>
      </c>
      <c r="H646" s="4">
        <v>26037.214</v>
      </c>
      <c r="I646" s="3"/>
      <c r="J646" s="3"/>
      <c r="K646" s="3"/>
      <c r="L646" s="3"/>
      <c r="M646" s="3"/>
    </row>
    <row r="647" spans="1:13" x14ac:dyDescent="0.3">
      <c r="A647" s="3" t="s">
        <v>14</v>
      </c>
      <c r="B647" s="4">
        <v>39400226</v>
      </c>
      <c r="C647" s="4">
        <v>0</v>
      </c>
      <c r="D647" s="4">
        <f t="shared" si="20"/>
        <v>0</v>
      </c>
      <c r="E647" s="4">
        <v>0</v>
      </c>
      <c r="F647" s="4">
        <v>0.15</v>
      </c>
      <c r="G647" s="4">
        <f t="shared" si="21"/>
        <v>0.15000000000000002</v>
      </c>
      <c r="H647" s="4">
        <v>5910033.9000000004</v>
      </c>
      <c r="I647" s="3"/>
      <c r="J647" s="3"/>
      <c r="K647" s="3"/>
      <c r="L647" s="3"/>
      <c r="M647" s="3"/>
    </row>
    <row r="648" spans="1:13" x14ac:dyDescent="0.3">
      <c r="A648" s="3" t="s">
        <v>19</v>
      </c>
      <c r="B648" s="4">
        <v>867125.16</v>
      </c>
      <c r="C648" s="4">
        <v>0.05</v>
      </c>
      <c r="D648" s="4">
        <f t="shared" si="20"/>
        <v>5.0000002306472113E-2</v>
      </c>
      <c r="E648" s="4">
        <v>43356.26</v>
      </c>
      <c r="F648" s="4">
        <v>0.15</v>
      </c>
      <c r="G648" s="4">
        <f t="shared" si="21"/>
        <v>0.14999999670503983</v>
      </c>
      <c r="H648" s="4">
        <v>136572.21</v>
      </c>
      <c r="I648" s="3"/>
      <c r="J648" s="3"/>
      <c r="K648" s="3"/>
      <c r="L648" s="3"/>
      <c r="M648" s="3"/>
    </row>
    <row r="649" spans="1:13" x14ac:dyDescent="0.3">
      <c r="A649" s="3" t="s">
        <v>26</v>
      </c>
      <c r="B649" s="4">
        <v>5174109.4000000004</v>
      </c>
      <c r="C649" s="4">
        <v>0.35</v>
      </c>
      <c r="D649" s="4">
        <f t="shared" si="20"/>
        <v>0.34999996327870453</v>
      </c>
      <c r="E649" s="4">
        <v>1810938.1</v>
      </c>
      <c r="F649" s="4">
        <v>0.15</v>
      </c>
      <c r="G649" s="4">
        <f t="shared" si="21"/>
        <v>0.14999999642092626</v>
      </c>
      <c r="H649" s="4">
        <v>1047757.1</v>
      </c>
      <c r="I649" s="3"/>
      <c r="J649" s="3"/>
      <c r="K649" s="3"/>
      <c r="L649" s="3"/>
      <c r="M649" s="3"/>
    </row>
    <row r="650" spans="1:13" x14ac:dyDescent="0.3">
      <c r="A650" s="3" t="s">
        <v>14</v>
      </c>
      <c r="B650" s="4">
        <v>80675.28</v>
      </c>
      <c r="C650" s="4">
        <v>0.3</v>
      </c>
      <c r="D650" s="4">
        <f t="shared" si="20"/>
        <v>0.29999995041851735</v>
      </c>
      <c r="E650" s="4">
        <v>24202.58</v>
      </c>
      <c r="F650" s="4">
        <v>0.15</v>
      </c>
      <c r="G650" s="4">
        <f t="shared" si="21"/>
        <v>0.15</v>
      </c>
      <c r="H650" s="4">
        <v>15731.679</v>
      </c>
      <c r="I650" s="3"/>
      <c r="J650" s="3"/>
      <c r="K650" s="3"/>
      <c r="L650" s="3"/>
      <c r="M650" s="3"/>
    </row>
    <row r="651" spans="1:13" x14ac:dyDescent="0.3">
      <c r="A651" s="3" t="s">
        <v>22</v>
      </c>
      <c r="B651" s="4">
        <v>14436.87</v>
      </c>
      <c r="C651" s="4">
        <v>0.3</v>
      </c>
      <c r="D651" s="4">
        <f t="shared" si="20"/>
        <v>0.2999999307329082</v>
      </c>
      <c r="E651" s="4">
        <v>4331.0600000000004</v>
      </c>
      <c r="F651" s="4">
        <v>0.15</v>
      </c>
      <c r="G651" s="4">
        <f t="shared" si="21"/>
        <v>0.15</v>
      </c>
      <c r="H651" s="4">
        <v>2815.1895</v>
      </c>
      <c r="I651" s="3"/>
      <c r="J651" s="3"/>
      <c r="K651" s="3"/>
      <c r="L651" s="3"/>
      <c r="M651" s="3"/>
    </row>
    <row r="652" spans="1:13" x14ac:dyDescent="0.3">
      <c r="A652" s="3" t="s">
        <v>9</v>
      </c>
      <c r="B652" s="4">
        <v>3552.85</v>
      </c>
      <c r="C652" s="4">
        <v>0.1</v>
      </c>
      <c r="D652" s="4">
        <f t="shared" si="20"/>
        <v>0</v>
      </c>
      <c r="E652" s="4">
        <v>0</v>
      </c>
      <c r="F652" s="4">
        <v>0.15</v>
      </c>
      <c r="G652" s="4">
        <f t="shared" si="21"/>
        <v>0</v>
      </c>
      <c r="H652" s="4">
        <v>0</v>
      </c>
      <c r="I652" s="3"/>
      <c r="J652" s="3"/>
      <c r="K652" s="3"/>
      <c r="L652" s="3"/>
      <c r="M652" s="3"/>
    </row>
    <row r="653" spans="1:13" x14ac:dyDescent="0.3">
      <c r="A653" s="3" t="s">
        <v>15</v>
      </c>
      <c r="B653" s="4">
        <v>26511.9</v>
      </c>
      <c r="C653" s="4">
        <v>0.35</v>
      </c>
      <c r="D653" s="4">
        <f t="shared" si="20"/>
        <v>0</v>
      </c>
      <c r="E653" s="4">
        <v>0</v>
      </c>
      <c r="F653" s="4">
        <v>0.15</v>
      </c>
      <c r="G653" s="4">
        <f t="shared" si="21"/>
        <v>0</v>
      </c>
      <c r="H653" s="4">
        <v>0</v>
      </c>
      <c r="I653" s="3"/>
      <c r="J653" s="3"/>
      <c r="K653" s="3"/>
      <c r="L653" s="3"/>
      <c r="M653" s="3"/>
    </row>
    <row r="654" spans="1:13" x14ac:dyDescent="0.3">
      <c r="A654" s="3" t="s">
        <v>16</v>
      </c>
      <c r="B654" s="4">
        <v>150761.48000000001</v>
      </c>
      <c r="C654" s="4">
        <v>0.35</v>
      </c>
      <c r="D654" s="4">
        <f t="shared" si="20"/>
        <v>0.35000001326598806</v>
      </c>
      <c r="E654" s="4">
        <v>52766.52</v>
      </c>
      <c r="F654" s="4">
        <v>0.15</v>
      </c>
      <c r="G654" s="4">
        <f t="shared" si="21"/>
        <v>0.15</v>
      </c>
      <c r="H654" s="4">
        <v>30529.200000000001</v>
      </c>
      <c r="I654" s="3"/>
      <c r="J654" s="3"/>
      <c r="K654" s="3"/>
      <c r="L654" s="3"/>
      <c r="M654" s="3"/>
    </row>
    <row r="655" spans="1:13" x14ac:dyDescent="0.3">
      <c r="A655" s="3" t="s">
        <v>9</v>
      </c>
      <c r="B655" s="4">
        <v>23620.84</v>
      </c>
      <c r="C655" s="4">
        <v>0.1</v>
      </c>
      <c r="D655" s="4">
        <f t="shared" si="20"/>
        <v>0</v>
      </c>
      <c r="E655" s="4">
        <v>0</v>
      </c>
      <c r="F655" s="4">
        <v>0.15</v>
      </c>
      <c r="G655" s="4">
        <f t="shared" si="21"/>
        <v>0</v>
      </c>
      <c r="H655" s="4">
        <v>0</v>
      </c>
      <c r="I655" s="3"/>
      <c r="J655" s="3"/>
      <c r="K655" s="3"/>
      <c r="L655" s="3"/>
      <c r="M655" s="3"/>
    </row>
    <row r="656" spans="1:13" x14ac:dyDescent="0.3">
      <c r="A656" s="3" t="s">
        <v>9</v>
      </c>
      <c r="B656" s="4">
        <v>45549.24</v>
      </c>
      <c r="C656" s="4">
        <v>0.2</v>
      </c>
      <c r="D656" s="4">
        <f t="shared" si="20"/>
        <v>0.20000004390852627</v>
      </c>
      <c r="E656" s="4">
        <v>9109.85</v>
      </c>
      <c r="F656" s="4">
        <v>0.15</v>
      </c>
      <c r="G656" s="4">
        <f t="shared" si="21"/>
        <v>0.15</v>
      </c>
      <c r="H656" s="4">
        <v>8198.8634999999995</v>
      </c>
      <c r="I656" s="3"/>
      <c r="J656" s="3"/>
      <c r="K656" s="3"/>
      <c r="L656" s="3"/>
      <c r="M656" s="3"/>
    </row>
    <row r="657" spans="1:13" x14ac:dyDescent="0.3">
      <c r="A657" s="3" t="s">
        <v>14</v>
      </c>
      <c r="B657" s="4">
        <v>71709.509999999995</v>
      </c>
      <c r="C657" s="4">
        <v>0.2</v>
      </c>
      <c r="D657" s="4">
        <f t="shared" si="20"/>
        <v>0.19999997210969647</v>
      </c>
      <c r="E657" s="4">
        <v>14341.9</v>
      </c>
      <c r="F657" s="4">
        <v>0.15</v>
      </c>
      <c r="G657" s="4">
        <f t="shared" si="21"/>
        <v>0.14999999418951998</v>
      </c>
      <c r="H657" s="4">
        <v>12907.710999999999</v>
      </c>
      <c r="I657" s="3"/>
      <c r="J657" s="3"/>
      <c r="K657" s="3"/>
      <c r="L657" s="3"/>
      <c r="M657" s="3"/>
    </row>
    <row r="658" spans="1:13" x14ac:dyDescent="0.3">
      <c r="A658" s="3" t="s">
        <v>16</v>
      </c>
      <c r="B658" s="4">
        <v>580246.72</v>
      </c>
      <c r="C658" s="4">
        <v>0.05</v>
      </c>
      <c r="D658" s="4">
        <f t="shared" si="20"/>
        <v>5.0000006893619324E-2</v>
      </c>
      <c r="E658" s="4">
        <v>29012.34</v>
      </c>
      <c r="F658" s="4">
        <v>0.15</v>
      </c>
      <c r="G658" s="4">
        <f t="shared" si="21"/>
        <v>0.15000000000000002</v>
      </c>
      <c r="H658" s="4">
        <v>91388.858999999997</v>
      </c>
      <c r="I658" s="3"/>
      <c r="J658" s="3"/>
      <c r="K658" s="3"/>
      <c r="L658" s="3"/>
      <c r="M658" s="3"/>
    </row>
    <row r="659" spans="1:13" x14ac:dyDescent="0.3">
      <c r="A659" s="3" t="s">
        <v>9</v>
      </c>
      <c r="B659" s="4">
        <v>7331.23</v>
      </c>
      <c r="C659" s="4">
        <v>0.1</v>
      </c>
      <c r="D659" s="4">
        <f t="shared" si="20"/>
        <v>9.9999590791722548E-2</v>
      </c>
      <c r="E659" s="4">
        <v>733.12</v>
      </c>
      <c r="F659" s="4">
        <v>0.15</v>
      </c>
      <c r="G659" s="4">
        <f t="shared" si="21"/>
        <v>0.15</v>
      </c>
      <c r="H659" s="4">
        <v>1209.6524999999999</v>
      </c>
      <c r="I659" s="3"/>
      <c r="J659" s="3"/>
      <c r="K659" s="3"/>
      <c r="L659" s="3"/>
      <c r="M659" s="3"/>
    </row>
    <row r="660" spans="1:13" x14ac:dyDescent="0.3">
      <c r="A660" s="3" t="s">
        <v>9</v>
      </c>
      <c r="B660" s="4">
        <v>292306.38</v>
      </c>
      <c r="C660" s="4">
        <v>0.1</v>
      </c>
      <c r="D660" s="4">
        <f t="shared" si="20"/>
        <v>0.10000000684213597</v>
      </c>
      <c r="E660" s="4">
        <v>29230.639999999999</v>
      </c>
      <c r="F660" s="4">
        <v>0.15</v>
      </c>
      <c r="G660" s="4">
        <f t="shared" si="21"/>
        <v>0.15</v>
      </c>
      <c r="H660" s="4">
        <v>48230.553</v>
      </c>
      <c r="I660" s="3"/>
      <c r="J660" s="3"/>
      <c r="K660" s="3"/>
      <c r="L660" s="3"/>
      <c r="M660" s="3"/>
    </row>
    <row r="661" spans="1:13" x14ac:dyDescent="0.3">
      <c r="A661" s="3" t="s">
        <v>9</v>
      </c>
      <c r="B661" s="4">
        <v>56514.79</v>
      </c>
      <c r="C661" s="4">
        <v>0.2</v>
      </c>
      <c r="D661" s="4">
        <f t="shared" si="20"/>
        <v>0.2000000353889663</v>
      </c>
      <c r="E661" s="4">
        <v>11302.96</v>
      </c>
      <c r="F661" s="4">
        <v>0.15</v>
      </c>
      <c r="G661" s="4">
        <f t="shared" si="21"/>
        <v>0.15000000737270111</v>
      </c>
      <c r="H661" s="4">
        <v>10172.663</v>
      </c>
      <c r="I661" s="3"/>
      <c r="J661" s="3"/>
      <c r="K661" s="3"/>
      <c r="L661" s="3"/>
      <c r="M661" s="3"/>
    </row>
    <row r="662" spans="1:13" x14ac:dyDescent="0.3">
      <c r="A662" s="3" t="s">
        <v>22</v>
      </c>
      <c r="B662" s="4">
        <v>3604.36</v>
      </c>
      <c r="C662" s="4">
        <v>0.35</v>
      </c>
      <c r="D662" s="4">
        <f t="shared" si="20"/>
        <v>0</v>
      </c>
      <c r="E662" s="4">
        <v>0</v>
      </c>
      <c r="F662" s="4">
        <v>0.15</v>
      </c>
      <c r="G662" s="4">
        <f t="shared" si="21"/>
        <v>0</v>
      </c>
      <c r="H662" s="4">
        <v>0</v>
      </c>
      <c r="I662" s="3"/>
      <c r="J662" s="3"/>
      <c r="K662" s="3"/>
      <c r="L662" s="3"/>
      <c r="M662" s="3"/>
    </row>
    <row r="663" spans="1:13" x14ac:dyDescent="0.3">
      <c r="A663" s="3" t="s">
        <v>19</v>
      </c>
      <c r="B663" s="4">
        <v>41723.75</v>
      </c>
      <c r="C663" s="4">
        <v>0.3</v>
      </c>
      <c r="D663" s="4">
        <f t="shared" si="20"/>
        <v>0.29999988016417511</v>
      </c>
      <c r="E663" s="4">
        <v>12517.12</v>
      </c>
      <c r="F663" s="4">
        <v>0.15</v>
      </c>
      <c r="G663" s="4">
        <f t="shared" si="21"/>
        <v>0.15</v>
      </c>
      <c r="H663" s="4">
        <v>8136.1305000000002</v>
      </c>
      <c r="I663" s="3"/>
      <c r="J663" s="3"/>
      <c r="K663" s="3"/>
      <c r="L663" s="3"/>
      <c r="M663" s="3"/>
    </row>
    <row r="664" spans="1:13" x14ac:dyDescent="0.3">
      <c r="A664" s="3" t="s">
        <v>16</v>
      </c>
      <c r="B664" s="4">
        <v>851.33</v>
      </c>
      <c r="C664" s="4">
        <v>0.05</v>
      </c>
      <c r="D664" s="4">
        <f t="shared" si="20"/>
        <v>5.0004111214217752E-2</v>
      </c>
      <c r="E664" s="4">
        <v>42.57</v>
      </c>
      <c r="F664" s="4">
        <v>0.15</v>
      </c>
      <c r="G664" s="4">
        <f t="shared" si="21"/>
        <v>0.15</v>
      </c>
      <c r="H664" s="4">
        <v>134.08500000000001</v>
      </c>
      <c r="I664" s="3"/>
      <c r="J664" s="3"/>
      <c r="K664" s="3"/>
      <c r="L664" s="3"/>
      <c r="M664" s="3"/>
    </row>
    <row r="665" spans="1:13" x14ac:dyDescent="0.3">
      <c r="A665" s="3" t="s">
        <v>22</v>
      </c>
      <c r="B665" s="4">
        <v>40068.480000000003</v>
      </c>
      <c r="C665" s="4">
        <v>0.35</v>
      </c>
      <c r="D665" s="4">
        <f t="shared" si="20"/>
        <v>0</v>
      </c>
      <c r="E665" s="4">
        <v>0</v>
      </c>
      <c r="F665" s="4">
        <v>0.15</v>
      </c>
      <c r="G665" s="4">
        <f t="shared" si="21"/>
        <v>0</v>
      </c>
      <c r="H665" s="4">
        <v>0</v>
      </c>
      <c r="I665" s="3"/>
      <c r="J665" s="3"/>
      <c r="K665" s="3"/>
      <c r="L665" s="3"/>
      <c r="M665" s="3"/>
    </row>
    <row r="666" spans="1:13" x14ac:dyDescent="0.3">
      <c r="A666" s="3" t="s">
        <v>14</v>
      </c>
      <c r="B666" s="4">
        <v>19000.22</v>
      </c>
      <c r="C666" s="4">
        <v>0.2</v>
      </c>
      <c r="D666" s="4">
        <f t="shared" si="20"/>
        <v>0.19999978947612185</v>
      </c>
      <c r="E666" s="4">
        <v>3800.04</v>
      </c>
      <c r="F666" s="4">
        <v>0.15</v>
      </c>
      <c r="G666" s="4">
        <f t="shared" si="21"/>
        <v>0.15</v>
      </c>
      <c r="H666" s="4">
        <v>3420.0390000000002</v>
      </c>
      <c r="I666" s="3"/>
      <c r="J666" s="3"/>
      <c r="K666" s="3"/>
      <c r="L666" s="3"/>
      <c r="M666" s="3"/>
    </row>
    <row r="667" spans="1:13" x14ac:dyDescent="0.3">
      <c r="A667" s="3" t="s">
        <v>14</v>
      </c>
      <c r="B667" s="4">
        <v>6607.27</v>
      </c>
      <c r="C667" s="4">
        <v>0.1</v>
      </c>
      <c r="D667" s="4">
        <f t="shared" si="20"/>
        <v>0.10000045404531674</v>
      </c>
      <c r="E667" s="4">
        <v>660.73</v>
      </c>
      <c r="F667" s="4">
        <v>0.15</v>
      </c>
      <c r="G667" s="4">
        <f t="shared" si="21"/>
        <v>0.15</v>
      </c>
      <c r="H667" s="4">
        <v>1090.2</v>
      </c>
      <c r="I667" s="3"/>
      <c r="J667" s="3"/>
      <c r="K667" s="3"/>
      <c r="L667" s="3"/>
      <c r="M667" s="3"/>
    </row>
    <row r="668" spans="1:13" x14ac:dyDescent="0.3">
      <c r="A668" s="3" t="s">
        <v>9</v>
      </c>
      <c r="B668" s="4">
        <v>244303.53</v>
      </c>
      <c r="C668" s="4">
        <v>0.1</v>
      </c>
      <c r="D668" s="4">
        <f t="shared" si="20"/>
        <v>9.9999987720193806E-2</v>
      </c>
      <c r="E668" s="4">
        <v>24430.35</v>
      </c>
      <c r="F668" s="4">
        <v>0.15</v>
      </c>
      <c r="G668" s="4">
        <f t="shared" si="21"/>
        <v>0.15</v>
      </c>
      <c r="H668" s="4">
        <v>40310.082000000002</v>
      </c>
      <c r="I668" s="3"/>
      <c r="J668" s="3"/>
      <c r="K668" s="3"/>
      <c r="L668" s="3"/>
      <c r="M668" s="3"/>
    </row>
    <row r="669" spans="1:13" x14ac:dyDescent="0.3">
      <c r="A669" s="3" t="s">
        <v>16</v>
      </c>
      <c r="B669" s="4">
        <v>270.19</v>
      </c>
      <c r="C669" s="4">
        <v>0.3</v>
      </c>
      <c r="D669" s="4">
        <f t="shared" si="20"/>
        <v>0.30001110329767944</v>
      </c>
      <c r="E669" s="4">
        <v>81.06</v>
      </c>
      <c r="F669" s="4">
        <v>0.15</v>
      </c>
      <c r="G669" s="4">
        <f t="shared" si="21"/>
        <v>0.15</v>
      </c>
      <c r="H669" s="4">
        <v>52.6875</v>
      </c>
      <c r="I669" s="3"/>
      <c r="J669" s="3"/>
      <c r="K669" s="3"/>
      <c r="L669" s="3"/>
      <c r="M669" s="3"/>
    </row>
    <row r="670" spans="1:13" x14ac:dyDescent="0.3">
      <c r="A670" s="3" t="s">
        <v>12</v>
      </c>
      <c r="B670" s="4">
        <v>588559</v>
      </c>
      <c r="C670" s="4">
        <v>0.2</v>
      </c>
      <c r="D670" s="4">
        <f t="shared" si="20"/>
        <v>0.2</v>
      </c>
      <c r="E670" s="4">
        <v>117711.8</v>
      </c>
      <c r="F670" s="4">
        <v>0.15</v>
      </c>
      <c r="G670" s="4">
        <f t="shared" si="21"/>
        <v>0.15</v>
      </c>
      <c r="H670" s="4">
        <v>105940.62</v>
      </c>
      <c r="I670" s="3"/>
      <c r="J670" s="3"/>
      <c r="K670" s="3"/>
      <c r="L670" s="3"/>
      <c r="M670" s="3"/>
    </row>
    <row r="671" spans="1:13" x14ac:dyDescent="0.3">
      <c r="A671" s="3" t="s">
        <v>9</v>
      </c>
      <c r="B671" s="4">
        <v>17882.11</v>
      </c>
      <c r="C671" s="4">
        <v>0.05</v>
      </c>
      <c r="D671" s="4">
        <f t="shared" si="20"/>
        <v>5.0000251648155615E-2</v>
      </c>
      <c r="E671" s="4">
        <v>894.11</v>
      </c>
      <c r="F671" s="4">
        <v>0.15</v>
      </c>
      <c r="G671" s="4">
        <f t="shared" si="21"/>
        <v>0.15</v>
      </c>
      <c r="H671" s="4">
        <v>2816.433</v>
      </c>
      <c r="I671" s="3"/>
      <c r="J671" s="3"/>
      <c r="K671" s="3"/>
      <c r="L671" s="3"/>
      <c r="M671" s="3"/>
    </row>
    <row r="672" spans="1:13" x14ac:dyDescent="0.3">
      <c r="A672" s="3" t="s">
        <v>19</v>
      </c>
      <c r="B672" s="4">
        <v>309788.74</v>
      </c>
      <c r="C672" s="4">
        <v>0</v>
      </c>
      <c r="D672" s="4">
        <f t="shared" si="20"/>
        <v>0</v>
      </c>
      <c r="E672" s="4">
        <v>0</v>
      </c>
      <c r="F672" s="4">
        <v>0.15</v>
      </c>
      <c r="G672" s="4">
        <f t="shared" si="21"/>
        <v>0</v>
      </c>
      <c r="H672" s="4">
        <v>0</v>
      </c>
      <c r="I672" s="3"/>
      <c r="J672" s="3"/>
      <c r="K672" s="3"/>
      <c r="L672" s="3"/>
      <c r="M672" s="3"/>
    </row>
    <row r="673" spans="1:13" x14ac:dyDescent="0.3">
      <c r="A673" s="3" t="s">
        <v>9</v>
      </c>
      <c r="B673" s="4">
        <v>4693.45</v>
      </c>
      <c r="C673" s="4">
        <v>0.1</v>
      </c>
      <c r="D673" s="4">
        <f t="shared" si="20"/>
        <v>0</v>
      </c>
      <c r="E673" s="4">
        <v>0</v>
      </c>
      <c r="F673" s="4">
        <v>0.15</v>
      </c>
      <c r="G673" s="4">
        <f t="shared" si="21"/>
        <v>0</v>
      </c>
      <c r="H673" s="4">
        <v>0</v>
      </c>
      <c r="I673" s="3"/>
      <c r="J673" s="3"/>
      <c r="K673" s="3"/>
      <c r="L673" s="3"/>
      <c r="M673" s="3"/>
    </row>
    <row r="674" spans="1:13" x14ac:dyDescent="0.3">
      <c r="A674" s="3" t="s">
        <v>9</v>
      </c>
      <c r="B674" s="4">
        <v>17776.11</v>
      </c>
      <c r="C674" s="4">
        <v>0.2</v>
      </c>
      <c r="D674" s="4">
        <f t="shared" si="20"/>
        <v>0.19999988748944508</v>
      </c>
      <c r="E674" s="4">
        <v>3555.22</v>
      </c>
      <c r="F674" s="4">
        <v>0.15</v>
      </c>
      <c r="G674" s="4">
        <f t="shared" si="21"/>
        <v>0.15</v>
      </c>
      <c r="H674" s="4">
        <v>3199.6995000000002</v>
      </c>
      <c r="I674" s="3"/>
      <c r="J674" s="3"/>
      <c r="K674" s="3"/>
      <c r="L674" s="3"/>
      <c r="M674" s="3"/>
    </row>
    <row r="675" spans="1:13" x14ac:dyDescent="0.3">
      <c r="A675" s="3" t="s">
        <v>26</v>
      </c>
      <c r="B675" s="4">
        <v>88033.97</v>
      </c>
      <c r="C675" s="4">
        <v>0.35</v>
      </c>
      <c r="D675" s="4">
        <f t="shared" si="20"/>
        <v>0.35000000567962569</v>
      </c>
      <c r="E675" s="4">
        <v>30811.89</v>
      </c>
      <c r="F675" s="4">
        <v>0.15</v>
      </c>
      <c r="G675" s="4">
        <f t="shared" si="21"/>
        <v>0.15</v>
      </c>
      <c r="H675" s="4">
        <v>17826.879000000001</v>
      </c>
      <c r="I675" s="3"/>
      <c r="J675" s="3"/>
      <c r="K675" s="3"/>
      <c r="L675" s="3"/>
      <c r="M675" s="3"/>
    </row>
    <row r="676" spans="1:13" x14ac:dyDescent="0.3">
      <c r="A676" s="3" t="s">
        <v>9</v>
      </c>
      <c r="B676" s="4">
        <v>21056.66</v>
      </c>
      <c r="C676" s="4">
        <v>0.05</v>
      </c>
      <c r="D676" s="4">
        <f t="shared" si="20"/>
        <v>4.9999857527262152E-2</v>
      </c>
      <c r="E676" s="4">
        <v>1052.83</v>
      </c>
      <c r="F676" s="4">
        <v>0.15</v>
      </c>
      <c r="G676" s="4">
        <f t="shared" si="21"/>
        <v>0.15</v>
      </c>
      <c r="H676" s="4">
        <v>3316.4234999999999</v>
      </c>
      <c r="I676" s="3"/>
      <c r="J676" s="3"/>
      <c r="K676" s="3"/>
      <c r="L676" s="3"/>
      <c r="M676" s="3"/>
    </row>
    <row r="677" spans="1:13" x14ac:dyDescent="0.3">
      <c r="A677" s="3" t="s">
        <v>14</v>
      </c>
      <c r="B677" s="4">
        <v>18820.349999999999</v>
      </c>
      <c r="C677" s="4">
        <v>0.3</v>
      </c>
      <c r="D677" s="4">
        <f t="shared" si="20"/>
        <v>0.29999973433012672</v>
      </c>
      <c r="E677" s="4">
        <v>5646.1</v>
      </c>
      <c r="F677" s="4">
        <v>0.15</v>
      </c>
      <c r="G677" s="4">
        <f t="shared" si="21"/>
        <v>0.15000000000000002</v>
      </c>
      <c r="H677" s="4">
        <v>3669.9675000000002</v>
      </c>
      <c r="I677" s="3"/>
      <c r="J677" s="3"/>
      <c r="K677" s="3"/>
      <c r="L677" s="3"/>
      <c r="M677" s="3"/>
    </row>
    <row r="678" spans="1:13" x14ac:dyDescent="0.3">
      <c r="A678" s="3" t="s">
        <v>19</v>
      </c>
      <c r="B678" s="4">
        <v>206530.44</v>
      </c>
      <c r="C678" s="4">
        <v>0.05</v>
      </c>
      <c r="D678" s="4">
        <f t="shared" si="20"/>
        <v>4.9999990316197458E-2</v>
      </c>
      <c r="E678" s="4">
        <v>10326.52</v>
      </c>
      <c r="F678" s="4">
        <v>0.15</v>
      </c>
      <c r="G678" s="4">
        <f t="shared" si="21"/>
        <v>0.15000000000000002</v>
      </c>
      <c r="H678" s="4">
        <v>32528.544000000002</v>
      </c>
      <c r="I678" s="3"/>
      <c r="J678" s="3"/>
      <c r="K678" s="3"/>
      <c r="L678" s="3"/>
      <c r="M678" s="3"/>
    </row>
    <row r="679" spans="1:13" x14ac:dyDescent="0.3">
      <c r="A679" s="3" t="s">
        <v>8</v>
      </c>
      <c r="B679" s="4">
        <v>31622.67</v>
      </c>
      <c r="C679" s="4">
        <v>0.3</v>
      </c>
      <c r="D679" s="4">
        <f t="shared" si="20"/>
        <v>0.29999996837711679</v>
      </c>
      <c r="E679" s="4">
        <v>9486.7999999999993</v>
      </c>
      <c r="F679" s="4">
        <v>0.15</v>
      </c>
      <c r="G679" s="4">
        <f t="shared" si="21"/>
        <v>0.15</v>
      </c>
      <c r="H679" s="4">
        <v>6166.4205000000002</v>
      </c>
      <c r="I679" s="3"/>
      <c r="J679" s="3"/>
      <c r="K679" s="3"/>
      <c r="L679" s="3"/>
      <c r="M679" s="3"/>
    </row>
    <row r="680" spans="1:13" x14ac:dyDescent="0.3">
      <c r="A680" s="3" t="s">
        <v>12</v>
      </c>
      <c r="B680" s="4">
        <v>12162.58</v>
      </c>
      <c r="C680" s="4">
        <v>0.3</v>
      </c>
      <c r="D680" s="4">
        <f t="shared" si="20"/>
        <v>0.29999967112240988</v>
      </c>
      <c r="E680" s="4">
        <v>3648.77</v>
      </c>
      <c r="F680" s="4">
        <v>0.15</v>
      </c>
      <c r="G680" s="4">
        <f t="shared" si="21"/>
        <v>0.15</v>
      </c>
      <c r="H680" s="4">
        <v>2371.7024999999999</v>
      </c>
      <c r="I680" s="3"/>
      <c r="J680" s="3"/>
      <c r="K680" s="3"/>
      <c r="L680" s="3"/>
      <c r="M680" s="3"/>
    </row>
    <row r="681" spans="1:13" x14ac:dyDescent="0.3">
      <c r="A681" s="3" t="s">
        <v>13</v>
      </c>
      <c r="B681" s="4">
        <v>892.87</v>
      </c>
      <c r="C681" s="4">
        <v>0.35</v>
      </c>
      <c r="D681" s="4">
        <f t="shared" si="20"/>
        <v>0.19999552006451107</v>
      </c>
      <c r="E681" s="4">
        <v>178.57</v>
      </c>
      <c r="F681" s="4">
        <v>0.15</v>
      </c>
      <c r="G681" s="4">
        <f t="shared" si="21"/>
        <v>0.15</v>
      </c>
      <c r="H681" s="4">
        <v>160.71600000000001</v>
      </c>
      <c r="I681" s="3"/>
      <c r="J681" s="3"/>
      <c r="K681" s="3"/>
      <c r="L681" s="3"/>
      <c r="M681" s="3"/>
    </row>
    <row r="682" spans="1:13" x14ac:dyDescent="0.3">
      <c r="A682" s="3" t="s">
        <v>19</v>
      </c>
      <c r="B682" s="4">
        <v>484325.35</v>
      </c>
      <c r="C682" s="4">
        <v>0.05</v>
      </c>
      <c r="D682" s="4">
        <f t="shared" si="20"/>
        <v>0</v>
      </c>
      <c r="E682" s="4">
        <v>0</v>
      </c>
      <c r="F682" s="4">
        <v>0.15</v>
      </c>
      <c r="G682" s="4">
        <f t="shared" si="21"/>
        <v>0</v>
      </c>
      <c r="H682" s="4">
        <v>0</v>
      </c>
      <c r="I682" s="3"/>
      <c r="J682" s="3"/>
      <c r="K682" s="3"/>
      <c r="L682" s="3"/>
      <c r="M682" s="3"/>
    </row>
    <row r="683" spans="1:13" x14ac:dyDescent="0.3">
      <c r="A683" s="3" t="s">
        <v>19</v>
      </c>
      <c r="B683" s="4">
        <v>20677.62</v>
      </c>
      <c r="C683" s="4">
        <v>0.05</v>
      </c>
      <c r="D683" s="4">
        <f t="shared" si="20"/>
        <v>4.9999951638534809E-2</v>
      </c>
      <c r="E683" s="4">
        <v>1033.8800000000001</v>
      </c>
      <c r="F683" s="4">
        <v>0.15</v>
      </c>
      <c r="G683" s="4">
        <f t="shared" si="21"/>
        <v>0.15</v>
      </c>
      <c r="H683" s="4">
        <v>3256.7249999999999</v>
      </c>
      <c r="I683" s="3"/>
      <c r="J683" s="3"/>
      <c r="K683" s="3"/>
      <c r="L683" s="3"/>
      <c r="M683" s="3"/>
    </row>
    <row r="684" spans="1:13" x14ac:dyDescent="0.3">
      <c r="A684" s="3" t="s">
        <v>16</v>
      </c>
      <c r="B684" s="4">
        <v>390796.01</v>
      </c>
      <c r="C684" s="4">
        <v>0.35</v>
      </c>
      <c r="D684" s="4">
        <f t="shared" si="20"/>
        <v>0</v>
      </c>
      <c r="E684" s="4">
        <v>0</v>
      </c>
      <c r="F684" s="4">
        <v>0.15</v>
      </c>
      <c r="G684" s="4">
        <f t="shared" si="21"/>
        <v>0</v>
      </c>
      <c r="H684" s="4">
        <v>0</v>
      </c>
      <c r="I684" s="3"/>
      <c r="J684" s="3"/>
      <c r="K684" s="3"/>
      <c r="L684" s="3"/>
      <c r="M684" s="3"/>
    </row>
    <row r="685" spans="1:13" x14ac:dyDescent="0.3">
      <c r="A685" s="3" t="s">
        <v>8</v>
      </c>
      <c r="B685" s="4">
        <v>24707.88</v>
      </c>
      <c r="C685" s="4">
        <v>0.3</v>
      </c>
      <c r="D685" s="4">
        <f t="shared" si="20"/>
        <v>0.29999983810832814</v>
      </c>
      <c r="E685" s="4">
        <v>7412.36</v>
      </c>
      <c r="F685" s="4">
        <v>0.15</v>
      </c>
      <c r="G685" s="4">
        <f t="shared" si="21"/>
        <v>0.15</v>
      </c>
      <c r="H685" s="4">
        <v>4818.0360000000001</v>
      </c>
      <c r="I685" s="3"/>
      <c r="J685" s="3"/>
      <c r="K685" s="3"/>
      <c r="L685" s="3"/>
      <c r="M685" s="3"/>
    </row>
    <row r="686" spans="1:13" x14ac:dyDescent="0.3">
      <c r="A686" s="3" t="s">
        <v>21</v>
      </c>
      <c r="B686" s="4">
        <v>269369.58</v>
      </c>
      <c r="C686" s="4">
        <v>0.05</v>
      </c>
      <c r="D686" s="4">
        <f t="shared" si="20"/>
        <v>0</v>
      </c>
      <c r="E686" s="4">
        <v>0</v>
      </c>
      <c r="F686" s="4">
        <v>0</v>
      </c>
      <c r="G686" s="4">
        <f t="shared" si="21"/>
        <v>0</v>
      </c>
      <c r="H686" s="4">
        <v>0</v>
      </c>
      <c r="I686" s="3"/>
      <c r="J686" s="3"/>
      <c r="K686" s="3"/>
      <c r="L686" s="3"/>
      <c r="M686" s="3"/>
    </row>
    <row r="687" spans="1:13" x14ac:dyDescent="0.3">
      <c r="A687" s="3" t="s">
        <v>9</v>
      </c>
      <c r="B687" s="4">
        <v>55397.51</v>
      </c>
      <c r="C687" s="4">
        <v>0.1</v>
      </c>
      <c r="D687" s="4">
        <f t="shared" si="20"/>
        <v>9.9999981948647149E-2</v>
      </c>
      <c r="E687" s="4">
        <v>5539.75</v>
      </c>
      <c r="F687" s="4">
        <v>0.15</v>
      </c>
      <c r="G687" s="4">
        <f t="shared" si="21"/>
        <v>0.15</v>
      </c>
      <c r="H687" s="4">
        <v>9140.5889999999999</v>
      </c>
      <c r="I687" s="3"/>
      <c r="J687" s="3"/>
      <c r="K687" s="3"/>
      <c r="L687" s="3"/>
      <c r="M687" s="3"/>
    </row>
    <row r="688" spans="1:13" x14ac:dyDescent="0.3">
      <c r="A688" s="3" t="s">
        <v>19</v>
      </c>
      <c r="B688" s="4">
        <v>8432.16</v>
      </c>
      <c r="C688" s="4">
        <v>0.3</v>
      </c>
      <c r="D688" s="4">
        <f t="shared" si="20"/>
        <v>0.30000023718715019</v>
      </c>
      <c r="E688" s="4">
        <v>2529.65</v>
      </c>
      <c r="F688" s="4">
        <v>0.15</v>
      </c>
      <c r="G688" s="4">
        <f t="shared" si="21"/>
        <v>0.15000000000000002</v>
      </c>
      <c r="H688" s="4">
        <v>1644.2715000000001</v>
      </c>
      <c r="I688" s="3"/>
      <c r="J688" s="3"/>
      <c r="K688" s="3"/>
      <c r="L688" s="3"/>
      <c r="M688" s="3"/>
    </row>
    <row r="689" spans="1:13" x14ac:dyDescent="0.3">
      <c r="A689" s="3" t="s">
        <v>9</v>
      </c>
      <c r="B689" s="4">
        <v>442593.41</v>
      </c>
      <c r="C689" s="4">
        <v>0.2</v>
      </c>
      <c r="D689" s="4">
        <f t="shared" si="20"/>
        <v>0.19999999548117989</v>
      </c>
      <c r="E689" s="4">
        <v>88518.68</v>
      </c>
      <c r="F689" s="4">
        <v>0.15</v>
      </c>
      <c r="G689" s="4">
        <f t="shared" si="21"/>
        <v>0.15000000094142085</v>
      </c>
      <c r="H689" s="4">
        <v>79666.813999999998</v>
      </c>
      <c r="I689" s="3"/>
      <c r="J689" s="3"/>
      <c r="K689" s="3"/>
      <c r="L689" s="3"/>
      <c r="M689" s="3"/>
    </row>
    <row r="690" spans="1:13" x14ac:dyDescent="0.3">
      <c r="A690" s="3" t="s">
        <v>12</v>
      </c>
      <c r="B690" s="4">
        <v>50550.34</v>
      </c>
      <c r="C690" s="4">
        <v>0.2</v>
      </c>
      <c r="D690" s="4">
        <f t="shared" si="20"/>
        <v>0.20000003956452123</v>
      </c>
      <c r="E690" s="4">
        <v>10110.07</v>
      </c>
      <c r="F690" s="4">
        <v>0.15</v>
      </c>
      <c r="G690" s="4">
        <f t="shared" si="21"/>
        <v>0.15</v>
      </c>
      <c r="H690" s="4">
        <v>9099.0614999999998</v>
      </c>
      <c r="I690" s="3"/>
      <c r="J690" s="3"/>
      <c r="K690" s="3"/>
      <c r="L690" s="3"/>
      <c r="M690" s="3"/>
    </row>
    <row r="691" spans="1:13" x14ac:dyDescent="0.3">
      <c r="A691" s="3" t="s">
        <v>16</v>
      </c>
      <c r="B691" s="4">
        <v>2901065.6</v>
      </c>
      <c r="C691" s="4">
        <v>0.35</v>
      </c>
      <c r="D691" s="4">
        <f t="shared" si="20"/>
        <v>0.35000001378803702</v>
      </c>
      <c r="E691" s="4">
        <v>1015373</v>
      </c>
      <c r="F691" s="4">
        <v>0.15</v>
      </c>
      <c r="G691" s="4">
        <f t="shared" si="21"/>
        <v>0.15</v>
      </c>
      <c r="H691" s="4">
        <v>587465.79</v>
      </c>
      <c r="I691" s="3"/>
      <c r="J691" s="3"/>
      <c r="K691" s="3"/>
      <c r="L691" s="3"/>
      <c r="M691" s="3"/>
    </row>
    <row r="692" spans="1:13" x14ac:dyDescent="0.3">
      <c r="A692" s="3" t="s">
        <v>9</v>
      </c>
      <c r="B692" s="4">
        <v>21708</v>
      </c>
      <c r="C692" s="4">
        <v>0.05</v>
      </c>
      <c r="D692" s="4">
        <f t="shared" si="20"/>
        <v>0.05</v>
      </c>
      <c r="E692" s="4">
        <v>1085.4000000000001</v>
      </c>
      <c r="F692" s="4">
        <v>0.15</v>
      </c>
      <c r="G692" s="4">
        <f t="shared" si="21"/>
        <v>0.15</v>
      </c>
      <c r="H692" s="4">
        <v>3419.01</v>
      </c>
      <c r="I692" s="3"/>
      <c r="J692" s="3"/>
      <c r="K692" s="3"/>
      <c r="L692" s="3"/>
      <c r="M692" s="3"/>
    </row>
    <row r="693" spans="1:13" x14ac:dyDescent="0.3">
      <c r="A693" s="3" t="s">
        <v>18</v>
      </c>
      <c r="B693" s="4">
        <v>1666097.5</v>
      </c>
      <c r="C693" s="4">
        <v>0.35</v>
      </c>
      <c r="D693" s="4">
        <f t="shared" si="20"/>
        <v>0</v>
      </c>
      <c r="E693" s="4">
        <v>0</v>
      </c>
      <c r="F693" s="4">
        <v>0.5</v>
      </c>
      <c r="G693" s="4">
        <f t="shared" si="21"/>
        <v>0</v>
      </c>
      <c r="H693" s="4">
        <v>0</v>
      </c>
      <c r="I693" s="3"/>
      <c r="J693" s="3"/>
      <c r="K693" s="3"/>
      <c r="L693" s="3"/>
      <c r="M693" s="3"/>
    </row>
    <row r="694" spans="1:13" x14ac:dyDescent="0.3">
      <c r="A694" s="3" t="s">
        <v>14</v>
      </c>
      <c r="B694" s="4">
        <v>101360.91</v>
      </c>
      <c r="C694" s="4">
        <v>0.2</v>
      </c>
      <c r="D694" s="4">
        <f t="shared" si="20"/>
        <v>0.19999998026852758</v>
      </c>
      <c r="E694" s="4">
        <v>20272.18</v>
      </c>
      <c r="F694" s="4">
        <v>0.15</v>
      </c>
      <c r="G694" s="4">
        <f t="shared" si="21"/>
        <v>0.14999999588927651</v>
      </c>
      <c r="H694" s="4">
        <v>18244.963</v>
      </c>
      <c r="I694" s="3"/>
      <c r="J694" s="3"/>
      <c r="K694" s="3"/>
      <c r="L694" s="3"/>
      <c r="M694" s="3"/>
    </row>
    <row r="695" spans="1:13" x14ac:dyDescent="0.3">
      <c r="A695" s="3" t="s">
        <v>14</v>
      </c>
      <c r="B695" s="4">
        <v>455249.93</v>
      </c>
      <c r="C695" s="4">
        <v>0.1</v>
      </c>
      <c r="D695" s="4">
        <f t="shared" si="20"/>
        <v>0</v>
      </c>
      <c r="E695" s="4">
        <v>0</v>
      </c>
      <c r="F695" s="4">
        <v>0.15</v>
      </c>
      <c r="G695" s="4">
        <f t="shared" si="21"/>
        <v>0</v>
      </c>
      <c r="H695" s="4">
        <v>0</v>
      </c>
      <c r="I695" s="3"/>
      <c r="J695" s="3"/>
      <c r="K695" s="3"/>
      <c r="L695" s="3"/>
      <c r="M695" s="3"/>
    </row>
    <row r="696" spans="1:13" x14ac:dyDescent="0.3">
      <c r="A696" s="3" t="s">
        <v>16</v>
      </c>
      <c r="B696" s="4">
        <v>2849070</v>
      </c>
      <c r="C696" s="4">
        <v>0.35</v>
      </c>
      <c r="D696" s="4">
        <f t="shared" si="20"/>
        <v>0.34999995437107545</v>
      </c>
      <c r="E696" s="4">
        <v>997174.37</v>
      </c>
      <c r="F696" s="4">
        <v>0.15</v>
      </c>
      <c r="G696" s="4">
        <f t="shared" si="21"/>
        <v>0.14999999857003365</v>
      </c>
      <c r="H696" s="4">
        <v>576936.65</v>
      </c>
      <c r="I696" s="3"/>
      <c r="J696" s="3"/>
      <c r="K696" s="3"/>
      <c r="L696" s="3"/>
      <c r="M696" s="3"/>
    </row>
    <row r="697" spans="1:13" x14ac:dyDescent="0.3">
      <c r="A697" s="3" t="s">
        <v>12</v>
      </c>
      <c r="B697" s="4">
        <v>35649.25</v>
      </c>
      <c r="C697" s="4">
        <v>0.3</v>
      </c>
      <c r="D697" s="4">
        <f t="shared" si="20"/>
        <v>0.29999985974459492</v>
      </c>
      <c r="E697" s="4">
        <v>10694.77</v>
      </c>
      <c r="F697" s="4">
        <v>0.15</v>
      </c>
      <c r="G697" s="4">
        <f t="shared" si="21"/>
        <v>0.15</v>
      </c>
      <c r="H697" s="4">
        <v>6951.6030000000001</v>
      </c>
      <c r="I697" s="3"/>
      <c r="J697" s="3"/>
      <c r="K697" s="3"/>
      <c r="L697" s="3"/>
      <c r="M697" s="3"/>
    </row>
    <row r="698" spans="1:13" x14ac:dyDescent="0.3">
      <c r="A698" s="3" t="s">
        <v>22</v>
      </c>
      <c r="B698" s="4">
        <v>693554.87</v>
      </c>
      <c r="C698" s="4">
        <v>0.1</v>
      </c>
      <c r="D698" s="4">
        <f t="shared" si="20"/>
        <v>0.10000000432554097</v>
      </c>
      <c r="E698" s="4">
        <v>69355.490000000005</v>
      </c>
      <c r="F698" s="4">
        <v>0.15</v>
      </c>
      <c r="G698" s="4">
        <f t="shared" si="21"/>
        <v>0.14999999475692008</v>
      </c>
      <c r="H698" s="4">
        <v>114436.55</v>
      </c>
      <c r="I698" s="3"/>
      <c r="J698" s="3"/>
      <c r="K698" s="3"/>
      <c r="L698" s="3"/>
      <c r="M698" s="3"/>
    </row>
    <row r="699" spans="1:13" x14ac:dyDescent="0.3">
      <c r="A699" s="3" t="s">
        <v>19</v>
      </c>
      <c r="B699" s="4">
        <v>830369.52</v>
      </c>
      <c r="C699" s="4">
        <v>0.2</v>
      </c>
      <c r="D699" s="4">
        <f t="shared" si="20"/>
        <v>0.19999999518286748</v>
      </c>
      <c r="E699" s="4">
        <v>166073.9</v>
      </c>
      <c r="F699" s="4">
        <v>0.15</v>
      </c>
      <c r="G699" s="4">
        <f t="shared" si="21"/>
        <v>0.14999999698929217</v>
      </c>
      <c r="H699" s="4">
        <v>149466.51</v>
      </c>
      <c r="I699" s="3"/>
      <c r="J699" s="3"/>
      <c r="K699" s="3"/>
      <c r="L699" s="3"/>
      <c r="M699" s="3"/>
    </row>
    <row r="700" spans="1:13" x14ac:dyDescent="0.3">
      <c r="A700" s="3" t="s">
        <v>16</v>
      </c>
      <c r="B700" s="4">
        <v>2765020.4</v>
      </c>
      <c r="C700" s="4">
        <v>0.35</v>
      </c>
      <c r="D700" s="4">
        <f t="shared" si="20"/>
        <v>0.35000000361660988</v>
      </c>
      <c r="E700" s="4">
        <v>967757.15</v>
      </c>
      <c r="F700" s="4">
        <v>0.15</v>
      </c>
      <c r="G700" s="4">
        <f t="shared" si="21"/>
        <v>0.1500000020092277</v>
      </c>
      <c r="H700" s="4">
        <v>559916.64</v>
      </c>
      <c r="I700" s="3"/>
      <c r="J700" s="3"/>
      <c r="K700" s="3"/>
      <c r="L700" s="3"/>
      <c r="M700" s="3"/>
    </row>
    <row r="701" spans="1:13" x14ac:dyDescent="0.3">
      <c r="A701" s="3" t="s">
        <v>12</v>
      </c>
      <c r="B701" s="4">
        <v>1026892.7</v>
      </c>
      <c r="C701" s="4">
        <v>0.3</v>
      </c>
      <c r="D701" s="4">
        <f t="shared" si="20"/>
        <v>0.3000000097381158</v>
      </c>
      <c r="E701" s="4">
        <v>308067.82</v>
      </c>
      <c r="F701" s="4">
        <v>0.15</v>
      </c>
      <c r="G701" s="4">
        <f t="shared" si="21"/>
        <v>0.15000000149817164</v>
      </c>
      <c r="H701" s="4">
        <v>200244.08</v>
      </c>
      <c r="I701" s="3"/>
      <c r="J701" s="3"/>
      <c r="K701" s="3"/>
      <c r="L701" s="3"/>
      <c r="M701" s="3"/>
    </row>
    <row r="702" spans="1:13" x14ac:dyDescent="0.3">
      <c r="A702" s="3" t="s">
        <v>12</v>
      </c>
      <c r="B702" s="4">
        <v>2453200.6</v>
      </c>
      <c r="C702" s="4">
        <v>0.05</v>
      </c>
      <c r="D702" s="4">
        <f t="shared" si="20"/>
        <v>4.999998369477001E-2</v>
      </c>
      <c r="E702" s="4">
        <v>122659.99</v>
      </c>
      <c r="F702" s="4">
        <v>0.15</v>
      </c>
      <c r="G702" s="4">
        <f t="shared" si="21"/>
        <v>0.14999999670013195</v>
      </c>
      <c r="H702" s="4">
        <v>386379.08</v>
      </c>
      <c r="I702" s="3"/>
      <c r="J702" s="3"/>
      <c r="K702" s="3"/>
      <c r="L702" s="3"/>
      <c r="M702" s="3"/>
    </row>
    <row r="703" spans="1:13" x14ac:dyDescent="0.3">
      <c r="A703" s="3" t="s">
        <v>21</v>
      </c>
      <c r="B703" s="4">
        <v>5835859</v>
      </c>
      <c r="C703" s="4">
        <v>0.05</v>
      </c>
      <c r="D703" s="4">
        <f t="shared" si="20"/>
        <v>0.05</v>
      </c>
      <c r="E703" s="4">
        <v>291792.95</v>
      </c>
      <c r="F703" s="4">
        <v>0</v>
      </c>
      <c r="G703" s="4">
        <f t="shared" si="21"/>
        <v>0</v>
      </c>
      <c r="H703" s="4">
        <v>0</v>
      </c>
      <c r="I703" s="3"/>
      <c r="J703" s="3"/>
      <c r="K703" s="3"/>
      <c r="L703" s="3"/>
      <c r="M703" s="3"/>
    </row>
    <row r="704" spans="1:13" x14ac:dyDescent="0.3">
      <c r="A704" s="3" t="s">
        <v>18</v>
      </c>
      <c r="B704" s="4">
        <v>127375.23</v>
      </c>
      <c r="C704" s="4">
        <v>0.3</v>
      </c>
      <c r="D704" s="4">
        <f t="shared" si="20"/>
        <v>0.2000000314032799</v>
      </c>
      <c r="E704" s="4">
        <v>25475.05</v>
      </c>
      <c r="F704" s="4">
        <v>0.5</v>
      </c>
      <c r="G704" s="4">
        <f t="shared" si="21"/>
        <v>0.15000000000000002</v>
      </c>
      <c r="H704" s="4">
        <v>22927.542000000001</v>
      </c>
      <c r="I704" s="3"/>
      <c r="J704" s="3"/>
      <c r="K704" s="3"/>
      <c r="L704" s="3"/>
      <c r="M704" s="3"/>
    </row>
    <row r="705" spans="1:13" x14ac:dyDescent="0.3">
      <c r="A705" s="3" t="s">
        <v>15</v>
      </c>
      <c r="B705" s="4">
        <v>4349.5200000000004</v>
      </c>
      <c r="C705" s="4">
        <v>0.35</v>
      </c>
      <c r="D705" s="4">
        <f t="shared" si="20"/>
        <v>0.34999954017914614</v>
      </c>
      <c r="E705" s="4">
        <v>1522.33</v>
      </c>
      <c r="F705" s="4">
        <v>0.15</v>
      </c>
      <c r="G705" s="4">
        <f t="shared" si="21"/>
        <v>0.15</v>
      </c>
      <c r="H705" s="4">
        <v>880.77750000000003</v>
      </c>
      <c r="I705" s="3"/>
      <c r="J705" s="3"/>
      <c r="K705" s="3"/>
      <c r="L705" s="3"/>
      <c r="M705" s="3"/>
    </row>
    <row r="706" spans="1:13" x14ac:dyDescent="0.3">
      <c r="A706" s="3" t="s">
        <v>18</v>
      </c>
      <c r="B706" s="4">
        <v>4577147.5999999996</v>
      </c>
      <c r="C706" s="4">
        <v>0.3</v>
      </c>
      <c r="D706" s="4">
        <f t="shared" ref="D706:D769" si="22">E706/B706</f>
        <v>0.19999999781523325</v>
      </c>
      <c r="E706" s="4">
        <v>915429.51</v>
      </c>
      <c r="F706" s="4">
        <v>0.5</v>
      </c>
      <c r="G706" s="4">
        <f t="shared" si="21"/>
        <v>0.14999999881658468</v>
      </c>
      <c r="H706" s="4">
        <v>823886.56</v>
      </c>
      <c r="I706" s="3"/>
      <c r="J706" s="3"/>
      <c r="K706" s="3"/>
      <c r="L706" s="3"/>
      <c r="M706" s="3"/>
    </row>
    <row r="707" spans="1:13" x14ac:dyDescent="0.3">
      <c r="A707" s="3" t="s">
        <v>12</v>
      </c>
      <c r="B707" s="4">
        <v>37253.11</v>
      </c>
      <c r="C707" s="4">
        <v>0.3</v>
      </c>
      <c r="D707" s="4">
        <f t="shared" si="22"/>
        <v>0</v>
      </c>
      <c r="E707" s="4">
        <v>0</v>
      </c>
      <c r="F707" s="4">
        <v>0.15</v>
      </c>
      <c r="G707" s="4">
        <f t="shared" si="21"/>
        <v>0</v>
      </c>
      <c r="H707" s="4">
        <v>0</v>
      </c>
      <c r="I707" s="3"/>
      <c r="J707" s="3"/>
      <c r="K707" s="3"/>
      <c r="L707" s="3"/>
      <c r="M707" s="3"/>
    </row>
    <row r="708" spans="1:13" x14ac:dyDescent="0.3">
      <c r="A708" s="3" t="s">
        <v>12</v>
      </c>
      <c r="B708" s="4">
        <v>2262.48</v>
      </c>
      <c r="C708" s="4">
        <v>0.3</v>
      </c>
      <c r="D708" s="4">
        <f t="shared" si="22"/>
        <v>0</v>
      </c>
      <c r="E708" s="4">
        <v>0</v>
      </c>
      <c r="F708" s="4">
        <v>0.15</v>
      </c>
      <c r="G708" s="4">
        <f t="shared" ref="G708:G771" si="23">H708/SUM(B708,E708)</f>
        <v>0</v>
      </c>
      <c r="H708" s="4">
        <v>0</v>
      </c>
      <c r="I708" s="3"/>
      <c r="J708" s="3"/>
      <c r="K708" s="3"/>
      <c r="L708" s="3"/>
      <c r="M708" s="3"/>
    </row>
    <row r="709" spans="1:13" x14ac:dyDescent="0.3">
      <c r="A709" s="3" t="s">
        <v>22</v>
      </c>
      <c r="B709" s="4">
        <v>242.37</v>
      </c>
      <c r="C709" s="4">
        <v>0.3</v>
      </c>
      <c r="D709" s="4">
        <f t="shared" si="22"/>
        <v>0</v>
      </c>
      <c r="E709" s="4">
        <v>0</v>
      </c>
      <c r="F709" s="4">
        <v>0.15</v>
      </c>
      <c r="G709" s="4">
        <f t="shared" si="23"/>
        <v>0</v>
      </c>
      <c r="H709" s="4">
        <v>0</v>
      </c>
      <c r="I709" s="3"/>
      <c r="J709" s="3"/>
      <c r="K709" s="3"/>
      <c r="L709" s="3"/>
      <c r="M709" s="3"/>
    </row>
    <row r="710" spans="1:13" x14ac:dyDescent="0.3">
      <c r="A710" s="3" t="s">
        <v>14</v>
      </c>
      <c r="B710" s="4">
        <v>1244864.3</v>
      </c>
      <c r="C710" s="4">
        <v>0.1</v>
      </c>
      <c r="D710" s="4">
        <f t="shared" si="22"/>
        <v>0</v>
      </c>
      <c r="E710" s="4">
        <v>0</v>
      </c>
      <c r="F710" s="4">
        <v>0.15</v>
      </c>
      <c r="G710" s="4">
        <f t="shared" si="23"/>
        <v>0</v>
      </c>
      <c r="H710" s="4">
        <v>0</v>
      </c>
      <c r="I710" s="3"/>
      <c r="J710" s="3"/>
      <c r="K710" s="3"/>
      <c r="L710" s="3"/>
      <c r="M710" s="3"/>
    </row>
    <row r="711" spans="1:13" x14ac:dyDescent="0.3">
      <c r="A711" s="3" t="s">
        <v>9</v>
      </c>
      <c r="B711" s="4">
        <v>1077218.8999999999</v>
      </c>
      <c r="C711" s="4">
        <v>0.05</v>
      </c>
      <c r="D711" s="4">
        <f t="shared" si="22"/>
        <v>0</v>
      </c>
      <c r="E711" s="4">
        <v>0</v>
      </c>
      <c r="F711" s="4">
        <v>0.15</v>
      </c>
      <c r="G711" s="4">
        <f t="shared" si="23"/>
        <v>0</v>
      </c>
      <c r="H711" s="4">
        <v>0</v>
      </c>
      <c r="I711" s="3"/>
      <c r="J711" s="3"/>
      <c r="K711" s="3"/>
      <c r="L711" s="3"/>
      <c r="M711" s="3"/>
    </row>
    <row r="712" spans="1:13" x14ac:dyDescent="0.3">
      <c r="A712" s="3" t="s">
        <v>19</v>
      </c>
      <c r="B712" s="4">
        <v>81796.38</v>
      </c>
      <c r="C712" s="4">
        <v>0.2</v>
      </c>
      <c r="D712" s="4">
        <f t="shared" si="22"/>
        <v>0.20000004890191961</v>
      </c>
      <c r="E712" s="4">
        <v>16359.28</v>
      </c>
      <c r="F712" s="4">
        <v>0.15</v>
      </c>
      <c r="G712" s="4">
        <f t="shared" si="23"/>
        <v>0.15</v>
      </c>
      <c r="H712" s="4">
        <v>14723.349</v>
      </c>
      <c r="I712" s="3"/>
      <c r="J712" s="3"/>
      <c r="K712" s="3"/>
      <c r="L712" s="3"/>
      <c r="M712" s="3"/>
    </row>
    <row r="713" spans="1:13" x14ac:dyDescent="0.3">
      <c r="A713" s="3" t="s">
        <v>18</v>
      </c>
      <c r="B713" s="4">
        <v>0.9</v>
      </c>
      <c r="C713" s="4">
        <v>0.35</v>
      </c>
      <c r="D713" s="4">
        <f t="shared" si="22"/>
        <v>0</v>
      </c>
      <c r="E713" s="4">
        <v>0</v>
      </c>
      <c r="F713" s="4">
        <v>0.5</v>
      </c>
      <c r="G713" s="4">
        <f t="shared" si="23"/>
        <v>0</v>
      </c>
      <c r="H713" s="4">
        <v>0</v>
      </c>
      <c r="I713" s="3"/>
      <c r="J713" s="3"/>
      <c r="K713" s="3"/>
      <c r="L713" s="3"/>
      <c r="M713" s="3"/>
    </row>
    <row r="714" spans="1:13" x14ac:dyDescent="0.3">
      <c r="A714" s="3" t="s">
        <v>10</v>
      </c>
      <c r="B714" s="4">
        <v>7881.96</v>
      </c>
      <c r="C714" s="4">
        <v>0.35</v>
      </c>
      <c r="D714" s="4">
        <f t="shared" si="22"/>
        <v>0.34999923876802214</v>
      </c>
      <c r="E714" s="4">
        <v>2758.68</v>
      </c>
      <c r="F714" s="4">
        <v>0</v>
      </c>
      <c r="G714" s="4">
        <f t="shared" si="23"/>
        <v>0</v>
      </c>
      <c r="H714" s="4">
        <v>0</v>
      </c>
      <c r="I714" s="3"/>
      <c r="J714" s="3"/>
      <c r="K714" s="3"/>
      <c r="L714" s="3"/>
      <c r="M714" s="3"/>
    </row>
    <row r="715" spans="1:13" x14ac:dyDescent="0.3">
      <c r="A715" s="3" t="s">
        <v>10</v>
      </c>
      <c r="B715" s="4">
        <v>750296.68</v>
      </c>
      <c r="C715" s="4">
        <v>0.05</v>
      </c>
      <c r="D715" s="4">
        <f t="shared" si="22"/>
        <v>4.9999994668775555E-2</v>
      </c>
      <c r="E715" s="4">
        <v>37514.83</v>
      </c>
      <c r="F715" s="4">
        <v>0</v>
      </c>
      <c r="G715" s="4">
        <f t="shared" si="23"/>
        <v>0</v>
      </c>
      <c r="H715" s="4">
        <v>0</v>
      </c>
      <c r="I715" s="3"/>
      <c r="J715" s="3"/>
      <c r="K715" s="3"/>
      <c r="L715" s="3"/>
      <c r="M715" s="3"/>
    </row>
    <row r="716" spans="1:13" x14ac:dyDescent="0.3">
      <c r="A716" s="3" t="s">
        <v>19</v>
      </c>
      <c r="B716" s="4">
        <v>10547.19</v>
      </c>
      <c r="C716" s="4">
        <v>0.05</v>
      </c>
      <c r="D716" s="4">
        <f t="shared" si="22"/>
        <v>5.0000047405991545E-2</v>
      </c>
      <c r="E716" s="4">
        <v>527.36</v>
      </c>
      <c r="F716" s="4">
        <v>0.15</v>
      </c>
      <c r="G716" s="4">
        <f t="shared" si="23"/>
        <v>0.14999999999999997</v>
      </c>
      <c r="H716" s="4">
        <v>1661.1824999999999</v>
      </c>
      <c r="I716" s="3"/>
      <c r="J716" s="3"/>
      <c r="K716" s="3"/>
      <c r="L716" s="3"/>
      <c r="M716" s="3"/>
    </row>
    <row r="717" spans="1:13" x14ac:dyDescent="0.3">
      <c r="A717" s="3" t="s">
        <v>15</v>
      </c>
      <c r="B717" s="4">
        <v>15006.39</v>
      </c>
      <c r="C717" s="4">
        <v>0.1</v>
      </c>
      <c r="D717" s="4">
        <f t="shared" si="22"/>
        <v>0.10000006663827878</v>
      </c>
      <c r="E717" s="4">
        <v>1500.64</v>
      </c>
      <c r="F717" s="4">
        <v>0.15</v>
      </c>
      <c r="G717" s="4">
        <f t="shared" si="23"/>
        <v>0.15000000000000002</v>
      </c>
      <c r="H717" s="4">
        <v>2476.0545000000002</v>
      </c>
      <c r="I717" s="3"/>
      <c r="J717" s="3"/>
      <c r="K717" s="3"/>
      <c r="L717" s="3"/>
      <c r="M717" s="3"/>
    </row>
    <row r="718" spans="1:13" x14ac:dyDescent="0.3">
      <c r="A718" s="3" t="s">
        <v>19</v>
      </c>
      <c r="B718" s="4">
        <v>2250499.1</v>
      </c>
      <c r="C718" s="4">
        <v>0</v>
      </c>
      <c r="D718" s="4">
        <f t="shared" si="22"/>
        <v>0</v>
      </c>
      <c r="E718" s="4">
        <v>0</v>
      </c>
      <c r="F718" s="4">
        <v>0.15</v>
      </c>
      <c r="G718" s="4">
        <f t="shared" si="23"/>
        <v>0</v>
      </c>
      <c r="H718" s="4">
        <v>0</v>
      </c>
      <c r="I718" s="3"/>
      <c r="J718" s="3"/>
      <c r="K718" s="3"/>
      <c r="L718" s="3"/>
      <c r="M718" s="3"/>
    </row>
    <row r="719" spans="1:13" x14ac:dyDescent="0.3">
      <c r="A719" s="3" t="s">
        <v>21</v>
      </c>
      <c r="B719" s="4">
        <v>539852.42000000004</v>
      </c>
      <c r="C719" s="4">
        <v>0.05</v>
      </c>
      <c r="D719" s="4">
        <f t="shared" si="22"/>
        <v>4.9999998147641903E-2</v>
      </c>
      <c r="E719" s="4">
        <v>26992.62</v>
      </c>
      <c r="F719" s="4">
        <v>0</v>
      </c>
      <c r="G719" s="4">
        <f t="shared" si="23"/>
        <v>0</v>
      </c>
      <c r="H719" s="4">
        <v>0</v>
      </c>
      <c r="I719" s="3"/>
      <c r="J719" s="3"/>
      <c r="K719" s="3"/>
      <c r="L719" s="3"/>
      <c r="M719" s="3"/>
    </row>
    <row r="720" spans="1:13" x14ac:dyDescent="0.3">
      <c r="A720" s="3" t="s">
        <v>17</v>
      </c>
      <c r="B720" s="4">
        <v>2462.33</v>
      </c>
      <c r="C720" s="4">
        <v>0.35</v>
      </c>
      <c r="D720" s="4">
        <f t="shared" si="22"/>
        <v>0.35000182753733255</v>
      </c>
      <c r="E720" s="4">
        <v>861.82</v>
      </c>
      <c r="F720" s="4">
        <v>0</v>
      </c>
      <c r="G720" s="4">
        <f t="shared" si="23"/>
        <v>0</v>
      </c>
      <c r="H720" s="4">
        <v>0</v>
      </c>
      <c r="I720" s="3"/>
      <c r="J720" s="3"/>
      <c r="K720" s="3"/>
      <c r="L720" s="3"/>
      <c r="M720" s="3"/>
    </row>
    <row r="721" spans="1:13" x14ac:dyDescent="0.3">
      <c r="A721" s="3" t="s">
        <v>19</v>
      </c>
      <c r="B721" s="4">
        <v>3681.99</v>
      </c>
      <c r="C721" s="4">
        <v>0.3</v>
      </c>
      <c r="D721" s="4">
        <f t="shared" si="22"/>
        <v>0</v>
      </c>
      <c r="E721" s="4">
        <v>0</v>
      </c>
      <c r="F721" s="4">
        <v>0.15</v>
      </c>
      <c r="G721" s="4">
        <f t="shared" si="23"/>
        <v>0</v>
      </c>
      <c r="H721" s="4">
        <v>0</v>
      </c>
      <c r="I721" s="3"/>
      <c r="J721" s="3"/>
      <c r="K721" s="3"/>
      <c r="L721" s="3"/>
      <c r="M721" s="3"/>
    </row>
    <row r="722" spans="1:13" x14ac:dyDescent="0.3">
      <c r="A722" s="3" t="s">
        <v>14</v>
      </c>
      <c r="B722" s="4">
        <v>25.59</v>
      </c>
      <c r="C722" s="4">
        <v>0.2</v>
      </c>
      <c r="D722" s="4">
        <f t="shared" si="22"/>
        <v>0</v>
      </c>
      <c r="E722" s="4">
        <v>0</v>
      </c>
      <c r="F722" s="4">
        <v>0.15</v>
      </c>
      <c r="G722" s="4">
        <f t="shared" si="23"/>
        <v>0</v>
      </c>
      <c r="H722" s="4">
        <v>0</v>
      </c>
      <c r="I722" s="3"/>
      <c r="J722" s="3"/>
      <c r="K722" s="3"/>
      <c r="L722" s="3"/>
      <c r="M722" s="3"/>
    </row>
    <row r="723" spans="1:13" x14ac:dyDescent="0.3">
      <c r="A723" s="3" t="s">
        <v>14</v>
      </c>
      <c r="B723" s="4">
        <v>351851.63</v>
      </c>
      <c r="C723" s="4">
        <v>0.2</v>
      </c>
      <c r="D723" s="4">
        <f t="shared" si="22"/>
        <v>0.20000001136842821</v>
      </c>
      <c r="E723" s="4">
        <v>70370.33</v>
      </c>
      <c r="F723" s="4">
        <v>0.15</v>
      </c>
      <c r="G723" s="4">
        <f t="shared" si="23"/>
        <v>0.15</v>
      </c>
      <c r="H723" s="4">
        <v>63333.294000000002</v>
      </c>
      <c r="I723" s="3"/>
      <c r="J723" s="3"/>
      <c r="K723" s="3"/>
      <c r="L723" s="3"/>
      <c r="M723" s="3"/>
    </row>
    <row r="724" spans="1:13" x14ac:dyDescent="0.3">
      <c r="A724" s="3" t="s">
        <v>8</v>
      </c>
      <c r="B724" s="4">
        <v>8787.33</v>
      </c>
      <c r="C724" s="4">
        <v>0</v>
      </c>
      <c r="D724" s="4">
        <f t="shared" si="22"/>
        <v>0</v>
      </c>
      <c r="E724" s="4">
        <v>0</v>
      </c>
      <c r="F724" s="4">
        <v>0.15</v>
      </c>
      <c r="G724" s="4">
        <f t="shared" si="23"/>
        <v>0</v>
      </c>
      <c r="H724" s="4">
        <v>0</v>
      </c>
      <c r="I724" s="3"/>
      <c r="J724" s="3"/>
      <c r="K724" s="3"/>
      <c r="L724" s="3"/>
      <c r="M724" s="3"/>
    </row>
    <row r="725" spans="1:13" x14ac:dyDescent="0.3">
      <c r="A725" s="3" t="s">
        <v>9</v>
      </c>
      <c r="B725" s="4">
        <v>12716.71</v>
      </c>
      <c r="C725" s="4">
        <v>0.2</v>
      </c>
      <c r="D725" s="4">
        <f t="shared" si="22"/>
        <v>0.19999984272661722</v>
      </c>
      <c r="E725" s="4">
        <v>2543.34</v>
      </c>
      <c r="F725" s="4">
        <v>0.15</v>
      </c>
      <c r="G725" s="4">
        <f t="shared" si="23"/>
        <v>0.15000000000000002</v>
      </c>
      <c r="H725" s="4">
        <v>2289.0075000000002</v>
      </c>
      <c r="I725" s="3"/>
      <c r="J725" s="3"/>
      <c r="K725" s="3"/>
      <c r="L725" s="3"/>
      <c r="M725" s="3"/>
    </row>
    <row r="726" spans="1:13" x14ac:dyDescent="0.3">
      <c r="A726" s="3" t="s">
        <v>14</v>
      </c>
      <c r="B726" s="4">
        <v>95.96</v>
      </c>
      <c r="C726" s="4">
        <v>0.2</v>
      </c>
      <c r="D726" s="4">
        <f t="shared" si="22"/>
        <v>0</v>
      </c>
      <c r="E726" s="4">
        <v>0</v>
      </c>
      <c r="F726" s="4">
        <v>0.15</v>
      </c>
      <c r="G726" s="4">
        <f t="shared" si="23"/>
        <v>0</v>
      </c>
      <c r="H726" s="4">
        <v>0</v>
      </c>
      <c r="I726" s="3"/>
      <c r="J726" s="3"/>
      <c r="K726" s="3"/>
      <c r="L726" s="3"/>
      <c r="M726" s="3"/>
    </row>
    <row r="727" spans="1:13" x14ac:dyDescent="0.3">
      <c r="A727" s="3" t="s">
        <v>19</v>
      </c>
      <c r="B727" s="4">
        <v>260006.03</v>
      </c>
      <c r="C727" s="4">
        <v>0.3</v>
      </c>
      <c r="D727" s="4">
        <f t="shared" si="22"/>
        <v>0.30000000384606462</v>
      </c>
      <c r="E727" s="4">
        <v>78001.81</v>
      </c>
      <c r="F727" s="4">
        <v>0.15</v>
      </c>
      <c r="G727" s="4">
        <f t="shared" si="23"/>
        <v>0.15000000000000002</v>
      </c>
      <c r="H727" s="4">
        <v>50701.175999999999</v>
      </c>
      <c r="I727" s="3"/>
      <c r="J727" s="3"/>
      <c r="K727" s="3"/>
      <c r="L727" s="3"/>
      <c r="M727" s="3"/>
    </row>
    <row r="728" spans="1:13" x14ac:dyDescent="0.3">
      <c r="A728" s="3" t="s">
        <v>19</v>
      </c>
      <c r="B728" s="4">
        <v>183869.4</v>
      </c>
      <c r="C728" s="4">
        <v>0.2</v>
      </c>
      <c r="D728" s="4">
        <f t="shared" si="22"/>
        <v>0.19999999999999998</v>
      </c>
      <c r="E728" s="4">
        <v>36773.879999999997</v>
      </c>
      <c r="F728" s="4">
        <v>0.15</v>
      </c>
      <c r="G728" s="4">
        <f t="shared" si="23"/>
        <v>0.15</v>
      </c>
      <c r="H728" s="4">
        <v>33096.491999999998</v>
      </c>
      <c r="I728" s="3"/>
      <c r="J728" s="3"/>
      <c r="K728" s="3"/>
      <c r="L728" s="3"/>
      <c r="M728" s="3"/>
    </row>
    <row r="729" spans="1:13" x14ac:dyDescent="0.3">
      <c r="A729" s="3" t="s">
        <v>14</v>
      </c>
      <c r="B729" s="4">
        <v>239947.09</v>
      </c>
      <c r="C729" s="4">
        <v>0.2</v>
      </c>
      <c r="D729" s="4">
        <f t="shared" si="22"/>
        <v>0.2000000083351709</v>
      </c>
      <c r="E729" s="4">
        <v>47989.42</v>
      </c>
      <c r="F729" s="4">
        <v>0.15</v>
      </c>
      <c r="G729" s="4">
        <f t="shared" si="23"/>
        <v>0.14999999826350607</v>
      </c>
      <c r="H729" s="4">
        <v>43190.476000000002</v>
      </c>
      <c r="I729" s="3"/>
      <c r="J729" s="3"/>
      <c r="K729" s="3"/>
      <c r="L729" s="3"/>
      <c r="M729" s="3"/>
    </row>
    <row r="730" spans="1:13" x14ac:dyDescent="0.3">
      <c r="A730" s="3" t="s">
        <v>19</v>
      </c>
      <c r="B730" s="4">
        <v>639534.73</v>
      </c>
      <c r="C730" s="4">
        <v>0.3</v>
      </c>
      <c r="D730" s="4">
        <f t="shared" si="22"/>
        <v>0.30000000156363676</v>
      </c>
      <c r="E730" s="4">
        <v>191860.42</v>
      </c>
      <c r="F730" s="4">
        <v>0.15</v>
      </c>
      <c r="G730" s="4">
        <f t="shared" si="23"/>
        <v>0.14999999699300628</v>
      </c>
      <c r="H730" s="4">
        <v>124709.27</v>
      </c>
      <c r="I730" s="3"/>
      <c r="J730" s="3"/>
      <c r="K730" s="3"/>
      <c r="L730" s="3"/>
      <c r="M730" s="3"/>
    </row>
    <row r="731" spans="1:13" x14ac:dyDescent="0.3">
      <c r="A731" s="3" t="s">
        <v>15</v>
      </c>
      <c r="B731" s="4">
        <v>1420577.2</v>
      </c>
      <c r="C731" s="4">
        <v>0.1</v>
      </c>
      <c r="D731" s="4">
        <f t="shared" si="22"/>
        <v>0</v>
      </c>
      <c r="E731" s="4">
        <v>0</v>
      </c>
      <c r="F731" s="4">
        <v>0.15</v>
      </c>
      <c r="G731" s="4">
        <f t="shared" si="23"/>
        <v>0</v>
      </c>
      <c r="H731" s="4">
        <v>0</v>
      </c>
      <c r="I731" s="3"/>
      <c r="J731" s="3"/>
      <c r="K731" s="3"/>
      <c r="L731" s="3"/>
      <c r="M731" s="3"/>
    </row>
    <row r="732" spans="1:13" x14ac:dyDescent="0.3">
      <c r="A732" s="3" t="s">
        <v>8</v>
      </c>
      <c r="B732" s="4">
        <v>470414.44</v>
      </c>
      <c r="C732" s="4">
        <v>0.1</v>
      </c>
      <c r="D732" s="4">
        <f t="shared" si="22"/>
        <v>0</v>
      </c>
      <c r="E732" s="4">
        <v>0</v>
      </c>
      <c r="F732" s="4">
        <v>0.15</v>
      </c>
      <c r="G732" s="4">
        <f t="shared" si="23"/>
        <v>0</v>
      </c>
      <c r="H732" s="4">
        <v>0</v>
      </c>
      <c r="I732" s="3"/>
      <c r="J732" s="3"/>
      <c r="K732" s="3"/>
      <c r="L732" s="3"/>
      <c r="M732" s="3"/>
    </row>
    <row r="733" spans="1:13" x14ac:dyDescent="0.3">
      <c r="A733" s="3" t="s">
        <v>8</v>
      </c>
      <c r="B733" s="4">
        <v>1197976.8</v>
      </c>
      <c r="C733" s="4">
        <v>0.3</v>
      </c>
      <c r="D733" s="4">
        <f t="shared" si="22"/>
        <v>0.2999999833051859</v>
      </c>
      <c r="E733" s="4">
        <v>359393.02</v>
      </c>
      <c r="F733" s="4">
        <v>0.15</v>
      </c>
      <c r="G733" s="4">
        <f t="shared" si="23"/>
        <v>0.14999999807367526</v>
      </c>
      <c r="H733" s="4">
        <v>233605.47</v>
      </c>
      <c r="I733" s="3"/>
      <c r="J733" s="3"/>
      <c r="K733" s="3"/>
      <c r="L733" s="3"/>
      <c r="M733" s="3"/>
    </row>
    <row r="734" spans="1:13" x14ac:dyDescent="0.3">
      <c r="A734" s="3" t="s">
        <v>14</v>
      </c>
      <c r="B734" s="4">
        <v>358118.57</v>
      </c>
      <c r="C734" s="4">
        <v>0.2</v>
      </c>
      <c r="D734" s="4">
        <f t="shared" si="22"/>
        <v>0</v>
      </c>
      <c r="E734" s="4">
        <v>0</v>
      </c>
      <c r="F734" s="4">
        <v>0.15</v>
      </c>
      <c r="G734" s="4">
        <f t="shared" si="23"/>
        <v>0</v>
      </c>
      <c r="H734" s="4">
        <v>0</v>
      </c>
      <c r="I734" s="3"/>
      <c r="J734" s="3"/>
      <c r="K734" s="3"/>
      <c r="L734" s="3"/>
      <c r="M734" s="3"/>
    </row>
    <row r="735" spans="1:13" x14ac:dyDescent="0.3">
      <c r="A735" s="3" t="s">
        <v>14</v>
      </c>
      <c r="B735" s="4">
        <v>47931.88</v>
      </c>
      <c r="C735" s="4">
        <v>0.2</v>
      </c>
      <c r="D735" s="4">
        <f t="shared" si="22"/>
        <v>0.20000008345176529</v>
      </c>
      <c r="E735" s="4">
        <v>9586.3799999999992</v>
      </c>
      <c r="F735" s="4">
        <v>0.15</v>
      </c>
      <c r="G735" s="4">
        <f t="shared" si="23"/>
        <v>0.15</v>
      </c>
      <c r="H735" s="4">
        <v>8627.7389999999996</v>
      </c>
      <c r="I735" s="3"/>
      <c r="J735" s="3"/>
      <c r="K735" s="3"/>
      <c r="L735" s="3"/>
      <c r="M735" s="3"/>
    </row>
    <row r="736" spans="1:13" x14ac:dyDescent="0.3">
      <c r="A736" s="3" t="s">
        <v>14</v>
      </c>
      <c r="B736" s="4">
        <v>183317.4</v>
      </c>
      <c r="C736" s="4">
        <v>0.2</v>
      </c>
      <c r="D736" s="4">
        <f t="shared" si="22"/>
        <v>0</v>
      </c>
      <c r="E736" s="4">
        <v>0</v>
      </c>
      <c r="F736" s="4">
        <v>0.15</v>
      </c>
      <c r="G736" s="4">
        <f t="shared" si="23"/>
        <v>0</v>
      </c>
      <c r="H736" s="4">
        <v>0</v>
      </c>
      <c r="I736" s="3"/>
      <c r="J736" s="3"/>
      <c r="K736" s="3"/>
      <c r="L736" s="3"/>
      <c r="M736" s="3"/>
    </row>
    <row r="737" spans="1:13" x14ac:dyDescent="0.3">
      <c r="A737" s="3" t="s">
        <v>8</v>
      </c>
      <c r="B737" s="4">
        <v>59924.86</v>
      </c>
      <c r="C737" s="4">
        <v>0.05</v>
      </c>
      <c r="D737" s="4">
        <f t="shared" si="22"/>
        <v>0</v>
      </c>
      <c r="E737" s="4">
        <v>0</v>
      </c>
      <c r="F737" s="4">
        <v>0.15</v>
      </c>
      <c r="G737" s="4">
        <f t="shared" si="23"/>
        <v>0</v>
      </c>
      <c r="H737" s="4">
        <v>0</v>
      </c>
      <c r="I737" s="3"/>
      <c r="J737" s="3"/>
      <c r="K737" s="3"/>
      <c r="L737" s="3"/>
      <c r="M737" s="3"/>
    </row>
    <row r="738" spans="1:13" x14ac:dyDescent="0.3">
      <c r="A738" s="3" t="s">
        <v>15</v>
      </c>
      <c r="B738" s="4">
        <v>22347890</v>
      </c>
      <c r="C738" s="4">
        <v>0.2</v>
      </c>
      <c r="D738" s="4">
        <f t="shared" si="22"/>
        <v>0.20000002237347686</v>
      </c>
      <c r="E738" s="4">
        <v>4469578.5</v>
      </c>
      <c r="F738" s="4">
        <v>0.15</v>
      </c>
      <c r="G738" s="4">
        <f t="shared" si="23"/>
        <v>0.15000000093222818</v>
      </c>
      <c r="H738" s="4">
        <v>4022620.3</v>
      </c>
      <c r="I738" s="3"/>
      <c r="J738" s="3"/>
      <c r="K738" s="3"/>
      <c r="L738" s="3"/>
      <c r="M738" s="3"/>
    </row>
    <row r="739" spans="1:13" x14ac:dyDescent="0.3">
      <c r="A739" s="3" t="s">
        <v>9</v>
      </c>
      <c r="B739" s="4">
        <v>60431.89</v>
      </c>
      <c r="C739" s="4">
        <v>0.2</v>
      </c>
      <c r="D739" s="4">
        <f t="shared" si="22"/>
        <v>0.20000003309510922</v>
      </c>
      <c r="E739" s="4">
        <v>12086.38</v>
      </c>
      <c r="F739" s="4">
        <v>0.15</v>
      </c>
      <c r="G739" s="4">
        <f t="shared" si="23"/>
        <v>0.14999999310518575</v>
      </c>
      <c r="H739" s="4">
        <v>10877.74</v>
      </c>
      <c r="I739" s="3"/>
      <c r="J739" s="3"/>
      <c r="K739" s="3"/>
      <c r="L739" s="3"/>
      <c r="M739" s="3"/>
    </row>
    <row r="740" spans="1:13" x14ac:dyDescent="0.3">
      <c r="A740" s="3" t="s">
        <v>19</v>
      </c>
      <c r="B740" s="4">
        <v>8809537.1999999993</v>
      </c>
      <c r="C740" s="4">
        <v>0.1</v>
      </c>
      <c r="D740" s="4">
        <f t="shared" si="22"/>
        <v>0</v>
      </c>
      <c r="E740" s="4">
        <v>0</v>
      </c>
      <c r="F740" s="4">
        <v>0.15</v>
      </c>
      <c r="G740" s="4">
        <f t="shared" si="23"/>
        <v>0.15000000227026683</v>
      </c>
      <c r="H740" s="4">
        <v>1321430.6000000001</v>
      </c>
      <c r="I740" s="3"/>
      <c r="J740" s="3"/>
      <c r="K740" s="3"/>
      <c r="L740" s="3"/>
      <c r="M740" s="3"/>
    </row>
    <row r="741" spans="1:13" x14ac:dyDescent="0.3">
      <c r="A741" s="3" t="s">
        <v>9</v>
      </c>
      <c r="B741" s="4">
        <v>11896.21</v>
      </c>
      <c r="C741" s="4">
        <v>0.3</v>
      </c>
      <c r="D741" s="4">
        <f t="shared" si="22"/>
        <v>0</v>
      </c>
      <c r="E741" s="4">
        <v>0</v>
      </c>
      <c r="F741" s="4">
        <v>0.15</v>
      </c>
      <c r="G741" s="4">
        <f t="shared" si="23"/>
        <v>0</v>
      </c>
      <c r="H741" s="4">
        <v>0</v>
      </c>
      <c r="I741" s="3"/>
      <c r="J741" s="3"/>
      <c r="K741" s="3"/>
      <c r="L741" s="3"/>
      <c r="M741" s="3"/>
    </row>
    <row r="742" spans="1:13" x14ac:dyDescent="0.3">
      <c r="A742" s="3" t="s">
        <v>12</v>
      </c>
      <c r="B742" s="4">
        <v>692805.43</v>
      </c>
      <c r="C742" s="4">
        <v>0.3</v>
      </c>
      <c r="D742" s="4">
        <f t="shared" si="22"/>
        <v>0.30000000144340666</v>
      </c>
      <c r="E742" s="4">
        <v>207841.63</v>
      </c>
      <c r="F742" s="4">
        <v>0.15</v>
      </c>
      <c r="G742" s="4">
        <f t="shared" si="23"/>
        <v>0.15000000111031284</v>
      </c>
      <c r="H742" s="4">
        <v>135097.06</v>
      </c>
      <c r="I742" s="3"/>
      <c r="J742" s="3"/>
      <c r="K742" s="3"/>
      <c r="L742" s="3"/>
      <c r="M742" s="3"/>
    </row>
    <row r="743" spans="1:13" x14ac:dyDescent="0.3">
      <c r="A743" s="3" t="s">
        <v>8</v>
      </c>
      <c r="B743" s="4">
        <v>10533.55</v>
      </c>
      <c r="C743" s="4">
        <v>0.05</v>
      </c>
      <c r="D743" s="4">
        <f t="shared" si="22"/>
        <v>5.000023733689022E-2</v>
      </c>
      <c r="E743" s="4">
        <v>526.67999999999995</v>
      </c>
      <c r="F743" s="4">
        <v>0.15</v>
      </c>
      <c r="G743" s="4">
        <f t="shared" si="23"/>
        <v>0</v>
      </c>
      <c r="H743" s="4">
        <v>0</v>
      </c>
      <c r="I743" s="3"/>
      <c r="J743" s="3"/>
      <c r="K743" s="3"/>
      <c r="L743" s="3"/>
      <c r="M743" s="3"/>
    </row>
    <row r="744" spans="1:13" x14ac:dyDescent="0.3">
      <c r="A744" s="3" t="s">
        <v>19</v>
      </c>
      <c r="B744" s="4">
        <v>46893.56</v>
      </c>
      <c r="C744" s="4">
        <v>0.35</v>
      </c>
      <c r="D744" s="4">
        <f t="shared" si="22"/>
        <v>0.35000008529955928</v>
      </c>
      <c r="E744" s="4">
        <v>16412.75</v>
      </c>
      <c r="F744" s="4">
        <v>0.15</v>
      </c>
      <c r="G744" s="4">
        <f t="shared" si="23"/>
        <v>0.15</v>
      </c>
      <c r="H744" s="4">
        <v>9495.9465</v>
      </c>
      <c r="I744" s="3"/>
      <c r="J744" s="3"/>
      <c r="K744" s="3"/>
      <c r="L744" s="3"/>
      <c r="M744" s="3"/>
    </row>
    <row r="745" spans="1:13" x14ac:dyDescent="0.3">
      <c r="A745" s="3" t="s">
        <v>9</v>
      </c>
      <c r="B745" s="4">
        <v>12526082</v>
      </c>
      <c r="C745" s="4">
        <v>0.05</v>
      </c>
      <c r="D745" s="4">
        <f t="shared" si="22"/>
        <v>5.0000001596668453E-2</v>
      </c>
      <c r="E745" s="4">
        <v>626304.12</v>
      </c>
      <c r="F745" s="4">
        <v>0.15</v>
      </c>
      <c r="G745" s="4">
        <f t="shared" si="23"/>
        <v>0.15000000623461016</v>
      </c>
      <c r="H745" s="4">
        <v>1972858</v>
      </c>
      <c r="I745" s="3"/>
      <c r="J745" s="3"/>
      <c r="K745" s="3"/>
      <c r="L745" s="3"/>
      <c r="M745" s="3"/>
    </row>
    <row r="746" spans="1:13" x14ac:dyDescent="0.3">
      <c r="A746" s="3" t="s">
        <v>19</v>
      </c>
      <c r="B746" s="4">
        <v>8948.7800000000007</v>
      </c>
      <c r="C746" s="4">
        <v>0.1</v>
      </c>
      <c r="D746" s="4">
        <f t="shared" si="22"/>
        <v>0.10000022349415227</v>
      </c>
      <c r="E746" s="4">
        <v>894.88</v>
      </c>
      <c r="F746" s="4">
        <v>0.15</v>
      </c>
      <c r="G746" s="4">
        <f t="shared" si="23"/>
        <v>0</v>
      </c>
      <c r="H746" s="4">
        <v>0</v>
      </c>
      <c r="I746" s="3"/>
      <c r="J746" s="3"/>
      <c r="K746" s="3"/>
      <c r="L746" s="3"/>
      <c r="M746" s="3"/>
    </row>
    <row r="747" spans="1:13" x14ac:dyDescent="0.3">
      <c r="A747" s="3" t="s">
        <v>12</v>
      </c>
      <c r="B747" s="4">
        <v>21604.84</v>
      </c>
      <c r="C747" s="4">
        <v>0.2</v>
      </c>
      <c r="D747" s="4">
        <f t="shared" si="22"/>
        <v>0.20000009257184964</v>
      </c>
      <c r="E747" s="4">
        <v>4320.97</v>
      </c>
      <c r="F747" s="4">
        <v>0.15</v>
      </c>
      <c r="G747" s="4">
        <f t="shared" si="23"/>
        <v>0.15</v>
      </c>
      <c r="H747" s="4">
        <v>3888.8715000000002</v>
      </c>
      <c r="I747" s="3"/>
      <c r="J747" s="3"/>
      <c r="K747" s="3"/>
      <c r="L747" s="3"/>
      <c r="M747" s="3"/>
    </row>
    <row r="748" spans="1:13" x14ac:dyDescent="0.3">
      <c r="A748" s="3" t="s">
        <v>19</v>
      </c>
      <c r="B748" s="4">
        <v>6557.27</v>
      </c>
      <c r="C748" s="4">
        <v>0.05</v>
      </c>
      <c r="D748" s="4">
        <f t="shared" si="22"/>
        <v>4.9999466241286386E-2</v>
      </c>
      <c r="E748" s="4">
        <v>327.86</v>
      </c>
      <c r="F748" s="4">
        <v>0.15</v>
      </c>
      <c r="G748" s="4">
        <f t="shared" si="23"/>
        <v>0.15000000000000002</v>
      </c>
      <c r="H748" s="4">
        <v>1032.7695000000001</v>
      </c>
      <c r="I748" s="3"/>
      <c r="J748" s="3"/>
      <c r="K748" s="3"/>
      <c r="L748" s="3"/>
      <c r="M748" s="3"/>
    </row>
    <row r="749" spans="1:13" x14ac:dyDescent="0.3">
      <c r="A749" s="3" t="s">
        <v>9</v>
      </c>
      <c r="B749" s="4">
        <v>118963.98</v>
      </c>
      <c r="C749" s="4">
        <v>0.2</v>
      </c>
      <c r="D749" s="4">
        <f t="shared" si="22"/>
        <v>0.20000003362362287</v>
      </c>
      <c r="E749" s="4">
        <v>23792.799999999999</v>
      </c>
      <c r="F749" s="4">
        <v>0.15</v>
      </c>
      <c r="G749" s="4">
        <f t="shared" si="23"/>
        <v>0.15</v>
      </c>
      <c r="H749" s="4">
        <v>21413.517</v>
      </c>
      <c r="I749" s="3"/>
      <c r="J749" s="3"/>
      <c r="K749" s="3"/>
      <c r="L749" s="3"/>
      <c r="M749" s="3"/>
    </row>
    <row r="750" spans="1:13" x14ac:dyDescent="0.3">
      <c r="A750" s="3" t="s">
        <v>14</v>
      </c>
      <c r="B750" s="4">
        <v>27579550</v>
      </c>
      <c r="C750" s="4">
        <v>0.05</v>
      </c>
      <c r="D750" s="4">
        <f t="shared" si="22"/>
        <v>4.9999985496500129E-2</v>
      </c>
      <c r="E750" s="4">
        <v>1378977.1</v>
      </c>
      <c r="F750" s="4">
        <v>0.15</v>
      </c>
      <c r="G750" s="4">
        <f t="shared" si="23"/>
        <v>0.15000000120862497</v>
      </c>
      <c r="H750" s="4">
        <v>4343779.0999999996</v>
      </c>
      <c r="I750" s="3"/>
      <c r="J750" s="3"/>
      <c r="K750" s="3"/>
      <c r="L750" s="3"/>
      <c r="M750" s="3"/>
    </row>
    <row r="751" spans="1:13" x14ac:dyDescent="0.3">
      <c r="A751" s="3" t="s">
        <v>8</v>
      </c>
      <c r="B751" s="4">
        <v>28345.85</v>
      </c>
      <c r="C751" s="4">
        <v>0.3</v>
      </c>
      <c r="D751" s="4">
        <f t="shared" si="22"/>
        <v>0.29999982360733585</v>
      </c>
      <c r="E751" s="4">
        <v>8503.75</v>
      </c>
      <c r="F751" s="4">
        <v>0.15</v>
      </c>
      <c r="G751" s="4">
        <f t="shared" si="23"/>
        <v>0.15</v>
      </c>
      <c r="H751" s="4">
        <v>5527.44</v>
      </c>
      <c r="I751" s="3"/>
      <c r="J751" s="3"/>
      <c r="K751" s="3"/>
      <c r="L751" s="3"/>
      <c r="M751" s="3"/>
    </row>
    <row r="752" spans="1:13" x14ac:dyDescent="0.3">
      <c r="A752" s="3" t="s">
        <v>14</v>
      </c>
      <c r="B752" s="4">
        <v>2014.31</v>
      </c>
      <c r="C752" s="4">
        <v>0.2</v>
      </c>
      <c r="D752" s="4">
        <f t="shared" si="22"/>
        <v>0.19999900710416968</v>
      </c>
      <c r="E752" s="4">
        <v>402.86</v>
      </c>
      <c r="F752" s="4">
        <v>0.15</v>
      </c>
      <c r="G752" s="4">
        <f t="shared" si="23"/>
        <v>0.15</v>
      </c>
      <c r="H752" s="4">
        <v>362.57549999999998</v>
      </c>
      <c r="I752" s="3"/>
      <c r="J752" s="3"/>
      <c r="K752" s="3"/>
      <c r="L752" s="3"/>
      <c r="M752" s="3"/>
    </row>
    <row r="753" spans="1:13" x14ac:dyDescent="0.3">
      <c r="A753" s="3" t="s">
        <v>24</v>
      </c>
      <c r="B753" s="4">
        <v>12472203</v>
      </c>
      <c r="C753" s="4">
        <v>0</v>
      </c>
      <c r="D753" s="4">
        <f t="shared" si="22"/>
        <v>0</v>
      </c>
      <c r="E753" s="4">
        <v>0</v>
      </c>
      <c r="F753" s="4">
        <v>0.15</v>
      </c>
      <c r="G753" s="4">
        <f t="shared" si="23"/>
        <v>0.15000000400891486</v>
      </c>
      <c r="H753" s="4">
        <v>1870830.5</v>
      </c>
      <c r="I753" s="3"/>
      <c r="J753" s="3"/>
      <c r="K753" s="3"/>
      <c r="L753" s="3"/>
      <c r="M753" s="3"/>
    </row>
    <row r="754" spans="1:13" x14ac:dyDescent="0.3">
      <c r="A754" s="3" t="s">
        <v>14</v>
      </c>
      <c r="B754" s="4">
        <v>4112338.3</v>
      </c>
      <c r="C754" s="4">
        <v>0.1</v>
      </c>
      <c r="D754" s="4">
        <f t="shared" si="22"/>
        <v>0.1</v>
      </c>
      <c r="E754" s="4">
        <v>411233.83</v>
      </c>
      <c r="F754" s="4">
        <v>0.15</v>
      </c>
      <c r="G754" s="4">
        <f t="shared" si="23"/>
        <v>0.1499999978998898</v>
      </c>
      <c r="H754" s="4">
        <v>678535.81</v>
      </c>
      <c r="I754" s="3"/>
      <c r="J754" s="3"/>
      <c r="K754" s="3"/>
      <c r="L754" s="3"/>
      <c r="M754" s="3"/>
    </row>
    <row r="755" spans="1:13" x14ac:dyDescent="0.3">
      <c r="A755" s="3" t="s">
        <v>14</v>
      </c>
      <c r="B755" s="4">
        <v>30.35</v>
      </c>
      <c r="C755" s="4">
        <v>0.2</v>
      </c>
      <c r="D755" s="4">
        <f t="shared" si="22"/>
        <v>0.2</v>
      </c>
      <c r="E755" s="4">
        <v>6.07</v>
      </c>
      <c r="F755" s="4">
        <v>0.15</v>
      </c>
      <c r="G755" s="4">
        <f t="shared" si="23"/>
        <v>0.15</v>
      </c>
      <c r="H755" s="4">
        <v>5.4630000000000001</v>
      </c>
      <c r="I755" s="3"/>
      <c r="J755" s="3"/>
      <c r="K755" s="3"/>
      <c r="L755" s="3"/>
      <c r="M755" s="3"/>
    </row>
    <row r="756" spans="1:13" x14ac:dyDescent="0.3">
      <c r="A756" s="3" t="s">
        <v>16</v>
      </c>
      <c r="B756" s="4">
        <v>2773.36</v>
      </c>
      <c r="C756" s="4">
        <v>0.35</v>
      </c>
      <c r="D756" s="4">
        <f t="shared" si="22"/>
        <v>0.35000144229382407</v>
      </c>
      <c r="E756" s="4">
        <v>970.68</v>
      </c>
      <c r="F756" s="4">
        <v>0.15</v>
      </c>
      <c r="G756" s="4">
        <f t="shared" si="23"/>
        <v>0.15</v>
      </c>
      <c r="H756" s="4">
        <v>561.60599999999999</v>
      </c>
      <c r="I756" s="3"/>
      <c r="J756" s="3"/>
      <c r="K756" s="3"/>
      <c r="L756" s="3"/>
      <c r="M756" s="3"/>
    </row>
    <row r="757" spans="1:13" x14ac:dyDescent="0.3">
      <c r="A757" s="3" t="s">
        <v>18</v>
      </c>
      <c r="B757" s="4">
        <v>1.49</v>
      </c>
      <c r="C757" s="4">
        <v>0.35</v>
      </c>
      <c r="D757" s="4">
        <f t="shared" si="22"/>
        <v>0</v>
      </c>
      <c r="E757" s="4">
        <v>0</v>
      </c>
      <c r="F757" s="4">
        <v>0.5</v>
      </c>
      <c r="G757" s="4">
        <f t="shared" si="23"/>
        <v>0</v>
      </c>
      <c r="H757" s="4">
        <v>0</v>
      </c>
      <c r="I757" s="3"/>
      <c r="J757" s="3"/>
      <c r="K757" s="3"/>
      <c r="L757" s="3"/>
      <c r="M757" s="3"/>
    </row>
    <row r="758" spans="1:13" x14ac:dyDescent="0.3">
      <c r="A758" s="3" t="s">
        <v>18</v>
      </c>
      <c r="B758" s="4">
        <v>2861554.9</v>
      </c>
      <c r="C758" s="4">
        <v>0.2</v>
      </c>
      <c r="D758" s="4">
        <f t="shared" si="22"/>
        <v>0.20000000349460359</v>
      </c>
      <c r="E758" s="4">
        <v>572310.99</v>
      </c>
      <c r="F758" s="4">
        <v>0.5</v>
      </c>
      <c r="G758" s="4">
        <f t="shared" si="23"/>
        <v>0.1500000018929103</v>
      </c>
      <c r="H758" s="4">
        <v>515079.89</v>
      </c>
      <c r="I758" s="3"/>
      <c r="J758" s="3"/>
      <c r="K758" s="3"/>
      <c r="L758" s="3"/>
      <c r="M758" s="3"/>
    </row>
    <row r="759" spans="1:13" x14ac:dyDescent="0.3">
      <c r="A759" s="3" t="s">
        <v>12</v>
      </c>
      <c r="B759" s="4">
        <v>21832.09</v>
      </c>
      <c r="C759" s="4">
        <v>0.1</v>
      </c>
      <c r="D759" s="4">
        <f t="shared" si="22"/>
        <v>0.1000000458041351</v>
      </c>
      <c r="E759" s="4">
        <v>2183.21</v>
      </c>
      <c r="F759" s="4">
        <v>0.15</v>
      </c>
      <c r="G759" s="4">
        <f t="shared" si="23"/>
        <v>0</v>
      </c>
      <c r="H759" s="4">
        <v>0</v>
      </c>
      <c r="I759" s="3"/>
      <c r="J759" s="3"/>
      <c r="K759" s="3"/>
      <c r="L759" s="3"/>
      <c r="M759" s="3"/>
    </row>
    <row r="760" spans="1:13" x14ac:dyDescent="0.3">
      <c r="A760" s="3" t="s">
        <v>26</v>
      </c>
      <c r="B760" s="4">
        <v>1144148.8</v>
      </c>
      <c r="C760" s="4">
        <v>0.35</v>
      </c>
      <c r="D760" s="4">
        <f t="shared" si="22"/>
        <v>0.34999993007902469</v>
      </c>
      <c r="E760" s="4">
        <v>400452</v>
      </c>
      <c r="F760" s="4">
        <v>0.15</v>
      </c>
      <c r="G760" s="4">
        <f t="shared" si="23"/>
        <v>0.14999999352583526</v>
      </c>
      <c r="H760" s="4">
        <v>231690.11</v>
      </c>
      <c r="I760" s="3"/>
      <c r="J760" s="3"/>
      <c r="K760" s="3"/>
      <c r="L760" s="3"/>
      <c r="M760" s="3"/>
    </row>
    <row r="761" spans="1:13" x14ac:dyDescent="0.3">
      <c r="A761" s="3" t="s">
        <v>9</v>
      </c>
      <c r="B761" s="4">
        <v>117424.69</v>
      </c>
      <c r="C761" s="4">
        <v>0.05</v>
      </c>
      <c r="D761" s="4">
        <f t="shared" si="22"/>
        <v>4.9999961677565423E-2</v>
      </c>
      <c r="E761" s="4">
        <v>5871.23</v>
      </c>
      <c r="F761" s="4">
        <v>0.15</v>
      </c>
      <c r="G761" s="4">
        <f t="shared" si="23"/>
        <v>0.15</v>
      </c>
      <c r="H761" s="4">
        <v>18494.387999999999</v>
      </c>
      <c r="I761" s="3"/>
      <c r="J761" s="3"/>
      <c r="K761" s="3"/>
      <c r="L761" s="3"/>
      <c r="M761" s="3"/>
    </row>
    <row r="762" spans="1:13" x14ac:dyDescent="0.3">
      <c r="A762" s="3" t="s">
        <v>12</v>
      </c>
      <c r="B762" s="4">
        <v>9030.5400000000009</v>
      </c>
      <c r="C762" s="4">
        <v>0.3</v>
      </c>
      <c r="D762" s="4">
        <f t="shared" si="22"/>
        <v>0.29999977852930165</v>
      </c>
      <c r="E762" s="4">
        <v>2709.16</v>
      </c>
      <c r="F762" s="4">
        <v>0.15</v>
      </c>
      <c r="G762" s="4">
        <f t="shared" si="23"/>
        <v>0.15</v>
      </c>
      <c r="H762" s="4">
        <v>1760.9549999999999</v>
      </c>
      <c r="I762" s="3"/>
      <c r="J762" s="3"/>
      <c r="K762" s="3"/>
      <c r="L762" s="3"/>
      <c r="M762" s="3"/>
    </row>
    <row r="763" spans="1:13" x14ac:dyDescent="0.3">
      <c r="A763" s="3" t="s">
        <v>14</v>
      </c>
      <c r="B763" s="4">
        <v>1894.62</v>
      </c>
      <c r="C763" s="4">
        <v>0.2</v>
      </c>
      <c r="D763" s="4">
        <f t="shared" si="22"/>
        <v>0</v>
      </c>
      <c r="E763" s="4">
        <v>0</v>
      </c>
      <c r="F763" s="4">
        <v>0.15</v>
      </c>
      <c r="G763" s="4">
        <f t="shared" si="23"/>
        <v>0</v>
      </c>
      <c r="H763" s="4">
        <v>0</v>
      </c>
      <c r="I763" s="3"/>
      <c r="J763" s="3"/>
      <c r="K763" s="3"/>
      <c r="L763" s="3"/>
      <c r="M763" s="3"/>
    </row>
    <row r="764" spans="1:13" x14ac:dyDescent="0.3">
      <c r="A764" s="3" t="s">
        <v>14</v>
      </c>
      <c r="B764" s="4">
        <v>2069.64</v>
      </c>
      <c r="C764" s="4">
        <v>0.2</v>
      </c>
      <c r="D764" s="4">
        <f t="shared" si="22"/>
        <v>0.20000096635163606</v>
      </c>
      <c r="E764" s="4">
        <v>413.93</v>
      </c>
      <c r="F764" s="4">
        <v>0.15</v>
      </c>
      <c r="G764" s="4">
        <f t="shared" si="23"/>
        <v>0.15000000000000002</v>
      </c>
      <c r="H764" s="4">
        <v>372.53550000000001</v>
      </c>
      <c r="I764" s="3"/>
      <c r="J764" s="3"/>
      <c r="K764" s="3"/>
      <c r="L764" s="3"/>
      <c r="M764" s="3"/>
    </row>
    <row r="765" spans="1:13" x14ac:dyDescent="0.3">
      <c r="A765" s="3" t="s">
        <v>15</v>
      </c>
      <c r="B765" s="4">
        <v>20147.46</v>
      </c>
      <c r="C765" s="4">
        <v>0.1</v>
      </c>
      <c r="D765" s="4">
        <f t="shared" si="22"/>
        <v>0</v>
      </c>
      <c r="E765" s="4">
        <v>0</v>
      </c>
      <c r="F765" s="4">
        <v>0.15</v>
      </c>
      <c r="G765" s="4">
        <f t="shared" si="23"/>
        <v>0</v>
      </c>
      <c r="H765" s="4">
        <v>0</v>
      </c>
      <c r="I765" s="3"/>
      <c r="J765" s="3"/>
      <c r="K765" s="3"/>
      <c r="L765" s="3"/>
      <c r="M765" s="3"/>
    </row>
    <row r="766" spans="1:13" x14ac:dyDescent="0.3">
      <c r="A766" s="3" t="s">
        <v>19</v>
      </c>
      <c r="B766" s="4">
        <v>460.41</v>
      </c>
      <c r="C766" s="4">
        <v>0.1</v>
      </c>
      <c r="D766" s="4">
        <f t="shared" si="22"/>
        <v>9.9997828022849192E-2</v>
      </c>
      <c r="E766" s="4">
        <v>46.04</v>
      </c>
      <c r="F766" s="4">
        <v>0.15</v>
      </c>
      <c r="G766" s="4">
        <f t="shared" si="23"/>
        <v>0.15</v>
      </c>
      <c r="H766" s="4">
        <v>75.967500000000001</v>
      </c>
      <c r="I766" s="3"/>
      <c r="J766" s="3"/>
      <c r="K766" s="3"/>
      <c r="L766" s="3"/>
      <c r="M766" s="3"/>
    </row>
    <row r="767" spans="1:13" x14ac:dyDescent="0.3">
      <c r="A767" s="3" t="s">
        <v>12</v>
      </c>
      <c r="B767" s="4">
        <v>106558.37</v>
      </c>
      <c r="C767" s="4">
        <v>0.35</v>
      </c>
      <c r="D767" s="4">
        <f t="shared" si="22"/>
        <v>0.350000004692264</v>
      </c>
      <c r="E767" s="4">
        <v>37295.43</v>
      </c>
      <c r="F767" s="4">
        <v>0.15</v>
      </c>
      <c r="G767" s="4">
        <f t="shared" si="23"/>
        <v>0.15000000000000002</v>
      </c>
      <c r="H767" s="4">
        <v>21578.07</v>
      </c>
      <c r="I767" s="3"/>
      <c r="J767" s="3"/>
      <c r="K767" s="3"/>
      <c r="L767" s="3"/>
      <c r="M767" s="3"/>
    </row>
    <row r="768" spans="1:13" x14ac:dyDescent="0.3">
      <c r="A768" s="3" t="s">
        <v>9</v>
      </c>
      <c r="B768" s="4">
        <v>960971.16</v>
      </c>
      <c r="C768" s="4">
        <v>0.1</v>
      </c>
      <c r="D768" s="4">
        <f t="shared" si="22"/>
        <v>0</v>
      </c>
      <c r="E768" s="4">
        <v>0</v>
      </c>
      <c r="F768" s="4">
        <v>0.15</v>
      </c>
      <c r="G768" s="4">
        <f t="shared" si="23"/>
        <v>0</v>
      </c>
      <c r="H768" s="4">
        <v>0</v>
      </c>
      <c r="I768" s="3"/>
      <c r="J768" s="3"/>
      <c r="K768" s="3"/>
      <c r="L768" s="3"/>
      <c r="M768" s="3"/>
    </row>
    <row r="769" spans="1:13" x14ac:dyDescent="0.3">
      <c r="A769" s="3" t="s">
        <v>12</v>
      </c>
      <c r="B769" s="4">
        <v>2699.26</v>
      </c>
      <c r="C769" s="4">
        <v>0.3</v>
      </c>
      <c r="D769" s="4">
        <f t="shared" si="22"/>
        <v>0.30000074094381418</v>
      </c>
      <c r="E769" s="4">
        <v>809.78</v>
      </c>
      <c r="F769" s="4">
        <v>0.15</v>
      </c>
      <c r="G769" s="4">
        <f t="shared" si="23"/>
        <v>0.15</v>
      </c>
      <c r="H769" s="4">
        <v>526.35599999999999</v>
      </c>
      <c r="I769" s="3"/>
      <c r="J769" s="3"/>
      <c r="K769" s="3"/>
      <c r="L769" s="3"/>
      <c r="M769" s="3"/>
    </row>
    <row r="770" spans="1:13" x14ac:dyDescent="0.3">
      <c r="A770" s="3" t="s">
        <v>16</v>
      </c>
      <c r="B770" s="4">
        <v>1802659.3</v>
      </c>
      <c r="C770" s="4">
        <v>0.3</v>
      </c>
      <c r="D770" s="4">
        <f t="shared" ref="D770:D833" si="24">E770/B770</f>
        <v>0.3</v>
      </c>
      <c r="E770" s="4">
        <v>540797.79</v>
      </c>
      <c r="F770" s="4">
        <v>0.15</v>
      </c>
      <c r="G770" s="4">
        <f t="shared" si="23"/>
        <v>0.15000000277367997</v>
      </c>
      <c r="H770" s="4">
        <v>351518.57</v>
      </c>
      <c r="I770" s="3"/>
      <c r="J770" s="3"/>
      <c r="K770" s="3"/>
      <c r="L770" s="3"/>
      <c r="M770" s="3"/>
    </row>
    <row r="771" spans="1:13" x14ac:dyDescent="0.3">
      <c r="A771" s="3" t="s">
        <v>9</v>
      </c>
      <c r="B771" s="4">
        <v>560571.93999999994</v>
      </c>
      <c r="C771" s="4">
        <v>0.05</v>
      </c>
      <c r="D771" s="4">
        <f t="shared" si="24"/>
        <v>5.0000005351677076E-2</v>
      </c>
      <c r="E771" s="4">
        <v>28028.6</v>
      </c>
      <c r="F771" s="4">
        <v>0.15</v>
      </c>
      <c r="G771" s="4">
        <f t="shared" si="23"/>
        <v>0.15000000000000002</v>
      </c>
      <c r="H771" s="4">
        <v>88290.081000000006</v>
      </c>
      <c r="I771" s="3"/>
      <c r="J771" s="3"/>
      <c r="K771" s="3"/>
      <c r="L771" s="3"/>
      <c r="M771" s="3"/>
    </row>
    <row r="772" spans="1:13" x14ac:dyDescent="0.3">
      <c r="A772" s="3" t="s">
        <v>22</v>
      </c>
      <c r="B772" s="4">
        <v>70808.259999999995</v>
      </c>
      <c r="C772" s="4">
        <v>0.35</v>
      </c>
      <c r="D772" s="4">
        <f t="shared" si="24"/>
        <v>0.34999998587735387</v>
      </c>
      <c r="E772" s="4">
        <v>24782.89</v>
      </c>
      <c r="F772" s="4">
        <v>0.15</v>
      </c>
      <c r="G772" s="4">
        <f t="shared" ref="G772:G835" si="25">H772/SUM(B772,E772)</f>
        <v>0.14999999476939027</v>
      </c>
      <c r="H772" s="4">
        <v>14338.672</v>
      </c>
      <c r="I772" s="3"/>
      <c r="J772" s="3"/>
      <c r="K772" s="3"/>
      <c r="L772" s="3"/>
      <c r="M772" s="3"/>
    </row>
    <row r="773" spans="1:13" x14ac:dyDescent="0.3">
      <c r="A773" s="3" t="s">
        <v>8</v>
      </c>
      <c r="B773" s="4">
        <v>1977866.4</v>
      </c>
      <c r="C773" s="4">
        <v>0.05</v>
      </c>
      <c r="D773" s="4">
        <f t="shared" si="24"/>
        <v>0.05</v>
      </c>
      <c r="E773" s="4">
        <v>98893.32</v>
      </c>
      <c r="F773" s="4">
        <v>0.15</v>
      </c>
      <c r="G773" s="4">
        <f t="shared" si="25"/>
        <v>0.14999999614784518</v>
      </c>
      <c r="H773" s="4">
        <v>311513.95</v>
      </c>
      <c r="I773" s="3"/>
      <c r="J773" s="3"/>
      <c r="K773" s="3"/>
      <c r="L773" s="3"/>
      <c r="M773" s="3"/>
    </row>
    <row r="774" spans="1:13" x14ac:dyDescent="0.3">
      <c r="A774" s="3" t="s">
        <v>8</v>
      </c>
      <c r="B774" s="4">
        <v>144146.41</v>
      </c>
      <c r="C774" s="4">
        <v>0</v>
      </c>
      <c r="D774" s="4">
        <f t="shared" si="24"/>
        <v>0</v>
      </c>
      <c r="E774" s="4">
        <v>0</v>
      </c>
      <c r="F774" s="4">
        <v>0.15</v>
      </c>
      <c r="G774" s="4">
        <f t="shared" si="25"/>
        <v>0.15000000346869546</v>
      </c>
      <c r="H774" s="4">
        <v>21621.962</v>
      </c>
      <c r="I774" s="3"/>
      <c r="J774" s="3"/>
      <c r="K774" s="3"/>
      <c r="L774" s="3"/>
      <c r="M774" s="3"/>
    </row>
    <row r="775" spans="1:13" x14ac:dyDescent="0.3">
      <c r="A775" s="3" t="s">
        <v>9</v>
      </c>
      <c r="B775" s="4">
        <v>319306.63</v>
      </c>
      <c r="C775" s="4">
        <v>0.3</v>
      </c>
      <c r="D775" s="4">
        <f t="shared" si="24"/>
        <v>0</v>
      </c>
      <c r="E775" s="4">
        <v>0</v>
      </c>
      <c r="F775" s="4">
        <v>0.15</v>
      </c>
      <c r="G775" s="4">
        <f t="shared" si="25"/>
        <v>0</v>
      </c>
      <c r="H775" s="4">
        <v>0</v>
      </c>
      <c r="I775" s="3"/>
      <c r="J775" s="3"/>
      <c r="K775" s="3"/>
      <c r="L775" s="3"/>
      <c r="M775" s="3"/>
    </row>
    <row r="776" spans="1:13" x14ac:dyDescent="0.3">
      <c r="A776" s="3" t="s">
        <v>12</v>
      </c>
      <c r="B776" s="4">
        <v>42749.760000000002</v>
      </c>
      <c r="C776" s="4">
        <v>0.3</v>
      </c>
      <c r="D776" s="4">
        <f t="shared" si="24"/>
        <v>0.30000004678388836</v>
      </c>
      <c r="E776" s="4">
        <v>12824.93</v>
      </c>
      <c r="F776" s="4">
        <v>0.15</v>
      </c>
      <c r="G776" s="4">
        <f t="shared" si="25"/>
        <v>0.15</v>
      </c>
      <c r="H776" s="4">
        <v>8336.2034999999996</v>
      </c>
      <c r="I776" s="3"/>
      <c r="J776" s="3"/>
      <c r="K776" s="3"/>
      <c r="L776" s="3"/>
      <c r="M776" s="3"/>
    </row>
    <row r="777" spans="1:13" x14ac:dyDescent="0.3">
      <c r="A777" s="3" t="s">
        <v>15</v>
      </c>
      <c r="B777" s="4">
        <v>38733.1</v>
      </c>
      <c r="C777" s="4">
        <v>0.3</v>
      </c>
      <c r="D777" s="4">
        <f t="shared" si="24"/>
        <v>0.30000000000000004</v>
      </c>
      <c r="E777" s="4">
        <v>11619.93</v>
      </c>
      <c r="F777" s="4">
        <v>0.15</v>
      </c>
      <c r="G777" s="4">
        <f t="shared" si="25"/>
        <v>0.15</v>
      </c>
      <c r="H777" s="4">
        <v>7552.9544999999998</v>
      </c>
      <c r="I777" s="3"/>
      <c r="J777" s="3"/>
      <c r="K777" s="3"/>
      <c r="L777" s="3"/>
      <c r="M777" s="3"/>
    </row>
    <row r="778" spans="1:13" x14ac:dyDescent="0.3">
      <c r="A778" s="3" t="s">
        <v>19</v>
      </c>
      <c r="B778" s="4">
        <v>3349.32</v>
      </c>
      <c r="C778" s="4">
        <v>0.2</v>
      </c>
      <c r="D778" s="4">
        <f t="shared" si="24"/>
        <v>0</v>
      </c>
      <c r="E778" s="4">
        <v>0</v>
      </c>
      <c r="F778" s="4">
        <v>0.15</v>
      </c>
      <c r="G778" s="4">
        <f t="shared" si="25"/>
        <v>0</v>
      </c>
      <c r="H778" s="4">
        <v>0</v>
      </c>
      <c r="I778" s="3"/>
      <c r="J778" s="3"/>
      <c r="K778" s="3"/>
      <c r="L778" s="3"/>
      <c r="M778" s="3"/>
    </row>
    <row r="779" spans="1:13" x14ac:dyDescent="0.3">
      <c r="A779" s="3" t="s">
        <v>14</v>
      </c>
      <c r="B779" s="4">
        <v>689346.17</v>
      </c>
      <c r="C779" s="4">
        <v>0.2</v>
      </c>
      <c r="D779" s="4">
        <f t="shared" si="24"/>
        <v>0.19999999419740014</v>
      </c>
      <c r="E779" s="4">
        <v>137869.23000000001</v>
      </c>
      <c r="F779" s="4">
        <v>0.15</v>
      </c>
      <c r="G779" s="4">
        <f t="shared" si="25"/>
        <v>0.15</v>
      </c>
      <c r="H779" s="4">
        <v>124082.31</v>
      </c>
      <c r="I779" s="3"/>
      <c r="J779" s="3"/>
      <c r="K779" s="3"/>
      <c r="L779" s="3"/>
      <c r="M779" s="3"/>
    </row>
    <row r="780" spans="1:13" x14ac:dyDescent="0.3">
      <c r="A780" s="3" t="s">
        <v>12</v>
      </c>
      <c r="B780" s="4">
        <v>1573.79</v>
      </c>
      <c r="C780" s="4">
        <v>0.3</v>
      </c>
      <c r="D780" s="4">
        <f t="shared" si="24"/>
        <v>0.30000190622637074</v>
      </c>
      <c r="E780" s="4">
        <v>472.14</v>
      </c>
      <c r="F780" s="4">
        <v>0.15</v>
      </c>
      <c r="G780" s="4">
        <f t="shared" si="25"/>
        <v>0.15000000000000002</v>
      </c>
      <c r="H780" s="4">
        <v>306.8895</v>
      </c>
      <c r="I780" s="3"/>
      <c r="J780" s="3"/>
      <c r="K780" s="3"/>
      <c r="L780" s="3"/>
      <c r="M780" s="3"/>
    </row>
    <row r="781" spans="1:13" x14ac:dyDescent="0.3">
      <c r="A781" s="3" t="s">
        <v>12</v>
      </c>
      <c r="B781" s="4">
        <v>113270.1</v>
      </c>
      <c r="C781" s="4">
        <v>0.3</v>
      </c>
      <c r="D781" s="4">
        <f t="shared" si="24"/>
        <v>9.9999999999999992E-2</v>
      </c>
      <c r="E781" s="4">
        <v>11327.01</v>
      </c>
      <c r="F781" s="4">
        <v>0.15</v>
      </c>
      <c r="G781" s="4">
        <f t="shared" si="25"/>
        <v>0.15000000401293417</v>
      </c>
      <c r="H781" s="4">
        <v>18689.566999999999</v>
      </c>
      <c r="I781" s="3"/>
      <c r="J781" s="3"/>
      <c r="K781" s="3"/>
      <c r="L781" s="3"/>
      <c r="M781" s="3"/>
    </row>
    <row r="782" spans="1:13" x14ac:dyDescent="0.3">
      <c r="A782" s="3" t="s">
        <v>9</v>
      </c>
      <c r="B782" s="4">
        <v>328282.95</v>
      </c>
      <c r="C782" s="4">
        <v>0.05</v>
      </c>
      <c r="D782" s="4">
        <f t="shared" si="24"/>
        <v>5.0000007615381793E-2</v>
      </c>
      <c r="E782" s="4">
        <v>16414.150000000001</v>
      </c>
      <c r="F782" s="4">
        <v>0.15</v>
      </c>
      <c r="G782" s="4">
        <f t="shared" si="25"/>
        <v>0.15</v>
      </c>
      <c r="H782" s="4">
        <v>51704.565000000002</v>
      </c>
      <c r="I782" s="3"/>
      <c r="J782" s="3"/>
      <c r="K782" s="3"/>
      <c r="L782" s="3"/>
      <c r="M782" s="3"/>
    </row>
    <row r="783" spans="1:13" x14ac:dyDescent="0.3">
      <c r="A783" s="3" t="s">
        <v>16</v>
      </c>
      <c r="B783" s="4">
        <v>3582.74</v>
      </c>
      <c r="C783" s="4">
        <v>0.35</v>
      </c>
      <c r="D783" s="4">
        <f t="shared" si="24"/>
        <v>0.35000027911598391</v>
      </c>
      <c r="E783" s="4">
        <v>1253.96</v>
      </c>
      <c r="F783" s="4">
        <v>0.15</v>
      </c>
      <c r="G783" s="4">
        <f t="shared" si="25"/>
        <v>0.15</v>
      </c>
      <c r="H783" s="4">
        <v>725.505</v>
      </c>
      <c r="I783" s="3"/>
      <c r="J783" s="3"/>
      <c r="K783" s="3"/>
      <c r="L783" s="3"/>
      <c r="M783" s="3"/>
    </row>
    <row r="784" spans="1:13" x14ac:dyDescent="0.3">
      <c r="A784" s="3" t="s">
        <v>9</v>
      </c>
      <c r="B784" s="4">
        <v>25809.03</v>
      </c>
      <c r="C784" s="4">
        <v>0.2</v>
      </c>
      <c r="D784" s="4">
        <f t="shared" si="24"/>
        <v>0.20000015498451512</v>
      </c>
      <c r="E784" s="4">
        <v>5161.8100000000004</v>
      </c>
      <c r="F784" s="4">
        <v>0.15</v>
      </c>
      <c r="G784" s="4">
        <f t="shared" si="25"/>
        <v>0.15</v>
      </c>
      <c r="H784" s="4">
        <v>4645.6260000000002</v>
      </c>
      <c r="I784" s="3"/>
      <c r="J784" s="3"/>
      <c r="K784" s="3"/>
      <c r="L784" s="3"/>
      <c r="M784" s="3"/>
    </row>
    <row r="785" spans="1:13" x14ac:dyDescent="0.3">
      <c r="A785" s="3" t="s">
        <v>9</v>
      </c>
      <c r="B785" s="4">
        <v>7138.79</v>
      </c>
      <c r="C785" s="4">
        <v>0</v>
      </c>
      <c r="D785" s="4">
        <f t="shared" si="24"/>
        <v>0</v>
      </c>
      <c r="E785" s="4">
        <v>0</v>
      </c>
      <c r="F785" s="4">
        <v>0.15</v>
      </c>
      <c r="G785" s="4">
        <f t="shared" si="25"/>
        <v>0</v>
      </c>
      <c r="H785" s="4">
        <v>0</v>
      </c>
      <c r="I785" s="3"/>
      <c r="J785" s="3"/>
      <c r="K785" s="3"/>
      <c r="L785" s="3"/>
      <c r="M785" s="3"/>
    </row>
    <row r="786" spans="1:13" x14ac:dyDescent="0.3">
      <c r="A786" s="3" t="s">
        <v>14</v>
      </c>
      <c r="B786" s="4">
        <v>1696238.2</v>
      </c>
      <c r="C786" s="4">
        <v>0.2</v>
      </c>
      <c r="D786" s="4">
        <f t="shared" si="24"/>
        <v>0.19999999410460159</v>
      </c>
      <c r="E786" s="4">
        <v>339247.63</v>
      </c>
      <c r="F786" s="4">
        <v>0.15</v>
      </c>
      <c r="G786" s="4">
        <f t="shared" si="25"/>
        <v>0.14999999778922557</v>
      </c>
      <c r="H786" s="4">
        <v>305322.87</v>
      </c>
      <c r="I786" s="3"/>
      <c r="J786" s="3"/>
      <c r="K786" s="3"/>
      <c r="L786" s="3"/>
      <c r="M786" s="3"/>
    </row>
    <row r="787" spans="1:13" x14ac:dyDescent="0.3">
      <c r="A787" s="3" t="s">
        <v>9</v>
      </c>
      <c r="B787" s="4">
        <v>14763.37</v>
      </c>
      <c r="C787" s="4">
        <v>0</v>
      </c>
      <c r="D787" s="4">
        <f t="shared" si="24"/>
        <v>0</v>
      </c>
      <c r="E787" s="4">
        <v>0</v>
      </c>
      <c r="F787" s="4">
        <v>0.15</v>
      </c>
      <c r="G787" s="4">
        <f t="shared" si="25"/>
        <v>0</v>
      </c>
      <c r="H787" s="4">
        <v>0</v>
      </c>
      <c r="I787" s="3"/>
      <c r="J787" s="3"/>
      <c r="K787" s="3"/>
      <c r="L787" s="3"/>
      <c r="M787" s="3"/>
    </row>
    <row r="788" spans="1:13" x14ac:dyDescent="0.3">
      <c r="A788" s="3" t="s">
        <v>8</v>
      </c>
      <c r="B788" s="4">
        <v>162095.31</v>
      </c>
      <c r="C788" s="4">
        <v>0.3</v>
      </c>
      <c r="D788" s="4">
        <f t="shared" si="24"/>
        <v>0.29999998149237012</v>
      </c>
      <c r="E788" s="4">
        <v>48628.59</v>
      </c>
      <c r="F788" s="4">
        <v>0.15</v>
      </c>
      <c r="G788" s="4">
        <f t="shared" si="25"/>
        <v>0.15</v>
      </c>
      <c r="H788" s="4">
        <v>31608.584999999999</v>
      </c>
      <c r="I788" s="3"/>
      <c r="J788" s="3"/>
      <c r="K788" s="3"/>
      <c r="L788" s="3"/>
      <c r="M788" s="3"/>
    </row>
    <row r="789" spans="1:13" x14ac:dyDescent="0.3">
      <c r="A789" s="3" t="s">
        <v>14</v>
      </c>
      <c r="B789" s="4">
        <v>72305.759999999995</v>
      </c>
      <c r="C789" s="4">
        <v>0.2</v>
      </c>
      <c r="D789" s="4">
        <f t="shared" si="24"/>
        <v>0</v>
      </c>
      <c r="E789" s="4">
        <v>0</v>
      </c>
      <c r="F789" s="4">
        <v>0.15</v>
      </c>
      <c r="G789" s="4">
        <f t="shared" si="25"/>
        <v>0</v>
      </c>
      <c r="H789" s="4">
        <v>0</v>
      </c>
      <c r="I789" s="3"/>
      <c r="J789" s="3"/>
      <c r="K789" s="3"/>
      <c r="L789" s="3"/>
      <c r="M789" s="3"/>
    </row>
    <row r="790" spans="1:13" x14ac:dyDescent="0.3">
      <c r="A790" s="3" t="s">
        <v>19</v>
      </c>
      <c r="B790" s="4">
        <v>505.47</v>
      </c>
      <c r="C790" s="4">
        <v>0.3</v>
      </c>
      <c r="D790" s="4">
        <f t="shared" si="24"/>
        <v>0</v>
      </c>
      <c r="E790" s="4">
        <v>0</v>
      </c>
      <c r="F790" s="4">
        <v>0.15</v>
      </c>
      <c r="G790" s="4">
        <f t="shared" si="25"/>
        <v>0</v>
      </c>
      <c r="H790" s="4">
        <v>0</v>
      </c>
      <c r="I790" s="3"/>
      <c r="J790" s="3"/>
      <c r="K790" s="3"/>
      <c r="L790" s="3"/>
      <c r="M790" s="3"/>
    </row>
    <row r="791" spans="1:13" x14ac:dyDescent="0.3">
      <c r="A791" s="3" t="s">
        <v>13</v>
      </c>
      <c r="B791" s="4">
        <v>1389666.3</v>
      </c>
      <c r="C791" s="4">
        <v>0.35</v>
      </c>
      <c r="D791" s="4">
        <f t="shared" si="24"/>
        <v>0.35000001798993036</v>
      </c>
      <c r="E791" s="4">
        <v>486383.23</v>
      </c>
      <c r="F791" s="4">
        <v>0.15</v>
      </c>
      <c r="G791" s="4">
        <f t="shared" si="25"/>
        <v>0.14999999493616781</v>
      </c>
      <c r="H791" s="4">
        <v>281407.42</v>
      </c>
      <c r="I791" s="3"/>
      <c r="J791" s="3"/>
      <c r="K791" s="3"/>
      <c r="L791" s="3"/>
      <c r="M791" s="3"/>
    </row>
    <row r="792" spans="1:13" x14ac:dyDescent="0.3">
      <c r="A792" s="3" t="s">
        <v>12</v>
      </c>
      <c r="B792" s="4">
        <v>175493.61</v>
      </c>
      <c r="C792" s="4">
        <v>0.2</v>
      </c>
      <c r="D792" s="4">
        <f t="shared" si="24"/>
        <v>0.19999998860357368</v>
      </c>
      <c r="E792" s="4">
        <v>35098.720000000001</v>
      </c>
      <c r="F792" s="4">
        <v>0.15</v>
      </c>
      <c r="G792" s="4">
        <f t="shared" si="25"/>
        <v>0.15000000237425551</v>
      </c>
      <c r="H792" s="4">
        <v>31588.85</v>
      </c>
      <c r="I792" s="3"/>
      <c r="J792" s="3"/>
      <c r="K792" s="3"/>
      <c r="L792" s="3"/>
      <c r="M792" s="3"/>
    </row>
    <row r="793" spans="1:13" x14ac:dyDescent="0.3">
      <c r="A793" s="3" t="s">
        <v>23</v>
      </c>
      <c r="B793" s="4">
        <v>61.19</v>
      </c>
      <c r="C793" s="4">
        <v>0.3</v>
      </c>
      <c r="D793" s="4">
        <f t="shared" si="24"/>
        <v>0</v>
      </c>
      <c r="E793" s="4">
        <v>0</v>
      </c>
      <c r="F793" s="4">
        <v>0.15</v>
      </c>
      <c r="G793" s="4">
        <f t="shared" si="25"/>
        <v>0</v>
      </c>
      <c r="H793" s="4">
        <v>0</v>
      </c>
      <c r="I793" s="3"/>
      <c r="J793" s="3"/>
      <c r="K793" s="3"/>
      <c r="L793" s="3"/>
      <c r="M793" s="3"/>
    </row>
    <row r="794" spans="1:13" x14ac:dyDescent="0.3">
      <c r="A794" s="3" t="s">
        <v>9</v>
      </c>
      <c r="B794" s="4">
        <v>32972.67</v>
      </c>
      <c r="C794" s="4">
        <v>0.05</v>
      </c>
      <c r="D794" s="4">
        <f t="shared" si="24"/>
        <v>4.9999893851483672E-2</v>
      </c>
      <c r="E794" s="4">
        <v>1648.63</v>
      </c>
      <c r="F794" s="4">
        <v>0.15</v>
      </c>
      <c r="G794" s="4">
        <f t="shared" si="25"/>
        <v>0.15000000000000002</v>
      </c>
      <c r="H794" s="4">
        <v>5193.1949999999997</v>
      </c>
      <c r="I794" s="3"/>
      <c r="J794" s="3"/>
      <c r="K794" s="3"/>
      <c r="L794" s="3"/>
      <c r="M794" s="3"/>
    </row>
    <row r="795" spans="1:13" x14ac:dyDescent="0.3">
      <c r="A795" s="3" t="s">
        <v>16</v>
      </c>
      <c r="B795" s="4">
        <v>121005.83</v>
      </c>
      <c r="C795" s="4">
        <v>0.3</v>
      </c>
      <c r="D795" s="4">
        <f t="shared" si="24"/>
        <v>0.30000000826406464</v>
      </c>
      <c r="E795" s="4">
        <v>36301.75</v>
      </c>
      <c r="F795" s="4">
        <v>0.15</v>
      </c>
      <c r="G795" s="4">
        <f t="shared" si="25"/>
        <v>0.14999999999999997</v>
      </c>
      <c r="H795" s="4">
        <v>23596.136999999999</v>
      </c>
      <c r="I795" s="3"/>
      <c r="J795" s="3"/>
      <c r="K795" s="3"/>
      <c r="L795" s="3"/>
      <c r="M795" s="3"/>
    </row>
    <row r="796" spans="1:13" x14ac:dyDescent="0.3">
      <c r="A796" s="3" t="s">
        <v>16</v>
      </c>
      <c r="B796" s="4">
        <v>24023.17</v>
      </c>
      <c r="C796" s="4">
        <v>0.3</v>
      </c>
      <c r="D796" s="4">
        <f t="shared" si="24"/>
        <v>0.29999995837352023</v>
      </c>
      <c r="E796" s="4">
        <v>7206.95</v>
      </c>
      <c r="F796" s="4">
        <v>0.15</v>
      </c>
      <c r="G796" s="4">
        <f t="shared" si="25"/>
        <v>0.15</v>
      </c>
      <c r="H796" s="4">
        <v>4684.518</v>
      </c>
      <c r="I796" s="3"/>
      <c r="J796" s="3"/>
      <c r="K796" s="3"/>
      <c r="L796" s="3"/>
      <c r="M796" s="3"/>
    </row>
    <row r="797" spans="1:13" x14ac:dyDescent="0.3">
      <c r="A797" s="3" t="s">
        <v>12</v>
      </c>
      <c r="B797" s="4">
        <v>19691584</v>
      </c>
      <c r="C797" s="4">
        <v>0.05</v>
      </c>
      <c r="D797" s="4">
        <f t="shared" si="24"/>
        <v>4.9999999492168837E-2</v>
      </c>
      <c r="E797" s="4">
        <v>984579.19</v>
      </c>
      <c r="F797" s="4">
        <v>0.15</v>
      </c>
      <c r="G797" s="4">
        <f t="shared" si="25"/>
        <v>0.14999999620335749</v>
      </c>
      <c r="H797" s="4">
        <v>3101424.4</v>
      </c>
      <c r="I797" s="3"/>
      <c r="J797" s="3"/>
      <c r="K797" s="3"/>
      <c r="L797" s="3"/>
      <c r="M797" s="3"/>
    </row>
    <row r="798" spans="1:13" x14ac:dyDescent="0.3">
      <c r="A798" s="3" t="s">
        <v>12</v>
      </c>
      <c r="B798" s="4">
        <v>19889.150000000001</v>
      </c>
      <c r="C798" s="4">
        <v>0.3</v>
      </c>
      <c r="D798" s="4">
        <f t="shared" si="24"/>
        <v>0</v>
      </c>
      <c r="E798" s="4">
        <v>0</v>
      </c>
      <c r="F798" s="4">
        <v>0.15</v>
      </c>
      <c r="G798" s="4">
        <f t="shared" si="25"/>
        <v>0</v>
      </c>
      <c r="H798" s="4">
        <v>0</v>
      </c>
      <c r="I798" s="3"/>
      <c r="J798" s="3"/>
      <c r="K798" s="3"/>
      <c r="L798" s="3"/>
      <c r="M798" s="3"/>
    </row>
    <row r="799" spans="1:13" x14ac:dyDescent="0.3">
      <c r="A799" s="3" t="s">
        <v>24</v>
      </c>
      <c r="B799" s="4">
        <v>2440475.2000000002</v>
      </c>
      <c r="C799" s="4">
        <v>0</v>
      </c>
      <c r="D799" s="4">
        <f t="shared" si="24"/>
        <v>0</v>
      </c>
      <c r="E799" s="4">
        <v>0</v>
      </c>
      <c r="F799" s="4">
        <v>0.15</v>
      </c>
      <c r="G799" s="4">
        <f t="shared" si="25"/>
        <v>0.15</v>
      </c>
      <c r="H799" s="4">
        <v>366071.28</v>
      </c>
      <c r="I799" s="3"/>
      <c r="J799" s="3"/>
      <c r="K799" s="3"/>
      <c r="L799" s="3"/>
      <c r="M799" s="3"/>
    </row>
    <row r="800" spans="1:13" x14ac:dyDescent="0.3">
      <c r="A800" s="3" t="s">
        <v>9</v>
      </c>
      <c r="B800" s="4">
        <v>13566.15</v>
      </c>
      <c r="C800" s="4">
        <v>0.1</v>
      </c>
      <c r="D800" s="4">
        <f t="shared" si="24"/>
        <v>0.10000036856440478</v>
      </c>
      <c r="E800" s="4">
        <v>1356.62</v>
      </c>
      <c r="F800" s="4">
        <v>0.15</v>
      </c>
      <c r="G800" s="4">
        <f t="shared" si="25"/>
        <v>0.15</v>
      </c>
      <c r="H800" s="4">
        <v>2238.4155000000001</v>
      </c>
      <c r="I800" s="3"/>
      <c r="J800" s="3"/>
      <c r="K800" s="3"/>
      <c r="L800" s="3"/>
      <c r="M800" s="3"/>
    </row>
    <row r="801" spans="1:13" x14ac:dyDescent="0.3">
      <c r="A801" s="3" t="s">
        <v>18</v>
      </c>
      <c r="B801" s="4">
        <v>1688989.4</v>
      </c>
      <c r="C801" s="4">
        <v>0.1</v>
      </c>
      <c r="D801" s="4">
        <f t="shared" si="24"/>
        <v>0</v>
      </c>
      <c r="E801" s="4">
        <v>0</v>
      </c>
      <c r="F801" s="4">
        <v>0.5</v>
      </c>
      <c r="G801" s="4">
        <f t="shared" si="25"/>
        <v>0</v>
      </c>
      <c r="H801" s="4">
        <v>0</v>
      </c>
      <c r="I801" s="3"/>
      <c r="J801" s="3"/>
      <c r="K801" s="3"/>
      <c r="L801" s="3"/>
      <c r="M801" s="3"/>
    </row>
    <row r="802" spans="1:13" x14ac:dyDescent="0.3">
      <c r="A802" s="3" t="s">
        <v>18</v>
      </c>
      <c r="B802" s="4">
        <v>955526.95</v>
      </c>
      <c r="C802" s="4">
        <v>0.3</v>
      </c>
      <c r="D802" s="4">
        <f t="shared" si="24"/>
        <v>0</v>
      </c>
      <c r="E802" s="4">
        <v>0</v>
      </c>
      <c r="F802" s="4">
        <v>0.5</v>
      </c>
      <c r="G802" s="4">
        <f t="shared" si="25"/>
        <v>0</v>
      </c>
      <c r="H802" s="4">
        <v>0</v>
      </c>
      <c r="I802" s="3"/>
      <c r="J802" s="3"/>
      <c r="K802" s="3"/>
      <c r="L802" s="3"/>
      <c r="M802" s="3"/>
    </row>
    <row r="803" spans="1:13" x14ac:dyDescent="0.3">
      <c r="A803" s="3" t="s">
        <v>15</v>
      </c>
      <c r="B803" s="4">
        <v>638096.22</v>
      </c>
      <c r="C803" s="4">
        <v>0.35</v>
      </c>
      <c r="D803" s="4">
        <f t="shared" si="24"/>
        <v>0.35000000470148529</v>
      </c>
      <c r="E803" s="4">
        <v>223333.68</v>
      </c>
      <c r="F803" s="4">
        <v>0.15</v>
      </c>
      <c r="G803" s="4">
        <f t="shared" si="25"/>
        <v>0.14999999419569718</v>
      </c>
      <c r="H803" s="4">
        <v>129214.48</v>
      </c>
      <c r="I803" s="3"/>
      <c r="J803" s="3"/>
      <c r="K803" s="3"/>
      <c r="L803" s="3"/>
      <c r="M803" s="3"/>
    </row>
    <row r="804" spans="1:13" x14ac:dyDescent="0.3">
      <c r="A804" s="3" t="s">
        <v>10</v>
      </c>
      <c r="B804" s="4">
        <v>116.4</v>
      </c>
      <c r="C804" s="4">
        <v>0.2</v>
      </c>
      <c r="D804" s="4">
        <f t="shared" si="24"/>
        <v>0.2</v>
      </c>
      <c r="E804" s="4">
        <v>23.28</v>
      </c>
      <c r="F804" s="4">
        <v>0</v>
      </c>
      <c r="G804" s="4">
        <f t="shared" si="25"/>
        <v>0</v>
      </c>
      <c r="H804" s="4">
        <v>0</v>
      </c>
      <c r="I804" s="3"/>
      <c r="J804" s="3"/>
      <c r="K804" s="3"/>
      <c r="L804" s="3"/>
      <c r="M804" s="3"/>
    </row>
    <row r="805" spans="1:13" x14ac:dyDescent="0.3">
      <c r="A805" s="3" t="s">
        <v>19</v>
      </c>
      <c r="B805" s="4">
        <v>28159.13</v>
      </c>
      <c r="C805" s="4">
        <v>0.2</v>
      </c>
      <c r="D805" s="4">
        <f t="shared" si="24"/>
        <v>0</v>
      </c>
      <c r="E805" s="4">
        <v>0</v>
      </c>
      <c r="F805" s="4">
        <v>0.15</v>
      </c>
      <c r="G805" s="4">
        <f t="shared" si="25"/>
        <v>0</v>
      </c>
      <c r="H805" s="4">
        <v>0</v>
      </c>
      <c r="I805" s="3"/>
      <c r="J805" s="3"/>
      <c r="K805" s="3"/>
      <c r="L805" s="3"/>
      <c r="M805" s="3"/>
    </row>
    <row r="806" spans="1:13" x14ac:dyDescent="0.3">
      <c r="A806" s="3" t="s">
        <v>14</v>
      </c>
      <c r="B806" s="4">
        <v>7687.87</v>
      </c>
      <c r="C806" s="4">
        <v>0.2</v>
      </c>
      <c r="D806" s="4">
        <f t="shared" si="24"/>
        <v>0.19999947969983883</v>
      </c>
      <c r="E806" s="4">
        <v>1537.57</v>
      </c>
      <c r="F806" s="4">
        <v>0.15</v>
      </c>
      <c r="G806" s="4">
        <f t="shared" si="25"/>
        <v>0.15</v>
      </c>
      <c r="H806" s="4">
        <v>1383.816</v>
      </c>
      <c r="I806" s="3"/>
      <c r="J806" s="3"/>
      <c r="K806" s="3"/>
      <c r="L806" s="3"/>
      <c r="M806" s="3"/>
    </row>
    <row r="807" spans="1:13" x14ac:dyDescent="0.3">
      <c r="A807" s="3" t="s">
        <v>18</v>
      </c>
      <c r="B807" s="4">
        <v>1815121.3</v>
      </c>
      <c r="C807" s="4">
        <v>0.3</v>
      </c>
      <c r="D807" s="4">
        <f t="shared" si="24"/>
        <v>0</v>
      </c>
      <c r="E807" s="4">
        <v>0</v>
      </c>
      <c r="F807" s="4">
        <v>0.5</v>
      </c>
      <c r="G807" s="4">
        <f t="shared" si="25"/>
        <v>0</v>
      </c>
      <c r="H807" s="4">
        <v>0</v>
      </c>
      <c r="I807" s="3"/>
      <c r="J807" s="3"/>
      <c r="K807" s="3"/>
      <c r="L807" s="3"/>
      <c r="M807" s="3"/>
    </row>
    <row r="808" spans="1:13" x14ac:dyDescent="0.3">
      <c r="A808" s="3" t="s">
        <v>9</v>
      </c>
      <c r="B808" s="4">
        <v>60986.94</v>
      </c>
      <c r="C808" s="4">
        <v>0.05</v>
      </c>
      <c r="D808" s="4">
        <f t="shared" si="24"/>
        <v>0</v>
      </c>
      <c r="E808" s="4">
        <v>0</v>
      </c>
      <c r="F808" s="4">
        <v>0.15</v>
      </c>
      <c r="G808" s="4">
        <f t="shared" si="25"/>
        <v>0</v>
      </c>
      <c r="H808" s="4">
        <v>0</v>
      </c>
      <c r="I808" s="3"/>
      <c r="J808" s="3"/>
      <c r="K808" s="3"/>
      <c r="L808" s="3"/>
      <c r="M808" s="3"/>
    </row>
    <row r="809" spans="1:13" x14ac:dyDescent="0.3">
      <c r="A809" s="3" t="s">
        <v>9</v>
      </c>
      <c r="B809" s="4">
        <v>60788.2</v>
      </c>
      <c r="C809" s="4">
        <v>0.05</v>
      </c>
      <c r="D809" s="4">
        <f t="shared" si="24"/>
        <v>0.05</v>
      </c>
      <c r="E809" s="4">
        <v>3039.41</v>
      </c>
      <c r="F809" s="4">
        <v>0.15</v>
      </c>
      <c r="G809" s="4">
        <f t="shared" si="25"/>
        <v>0.15</v>
      </c>
      <c r="H809" s="4">
        <v>9574.1414999999997</v>
      </c>
      <c r="I809" s="3"/>
      <c r="J809" s="3"/>
      <c r="K809" s="3"/>
      <c r="L809" s="3"/>
      <c r="M809" s="3"/>
    </row>
    <row r="810" spans="1:13" x14ac:dyDescent="0.3">
      <c r="A810" s="3" t="s">
        <v>16</v>
      </c>
      <c r="B810" s="4">
        <v>23582.95</v>
      </c>
      <c r="C810" s="4">
        <v>0.35</v>
      </c>
      <c r="D810" s="4">
        <f t="shared" si="24"/>
        <v>0.34999989399120979</v>
      </c>
      <c r="E810" s="4">
        <v>8254.0300000000007</v>
      </c>
      <c r="F810" s="4">
        <v>0.15</v>
      </c>
      <c r="G810" s="4">
        <f t="shared" si="25"/>
        <v>0.14999999999999997</v>
      </c>
      <c r="H810" s="4">
        <v>4775.5469999999996</v>
      </c>
      <c r="I810" s="3"/>
      <c r="J810" s="3"/>
      <c r="K810" s="3"/>
      <c r="L810" s="3"/>
      <c r="M810" s="3"/>
    </row>
    <row r="811" spans="1:13" x14ac:dyDescent="0.3">
      <c r="A811" s="3" t="s">
        <v>8</v>
      </c>
      <c r="B811" s="4">
        <v>23132.45</v>
      </c>
      <c r="C811" s="4">
        <v>0.3</v>
      </c>
      <c r="D811" s="4">
        <f t="shared" si="24"/>
        <v>0</v>
      </c>
      <c r="E811" s="4">
        <v>0</v>
      </c>
      <c r="F811" s="4">
        <v>0.15</v>
      </c>
      <c r="G811" s="4">
        <f t="shared" si="25"/>
        <v>0</v>
      </c>
      <c r="H811" s="4">
        <v>0</v>
      </c>
      <c r="I811" s="3"/>
      <c r="J811" s="3"/>
      <c r="K811" s="3"/>
      <c r="L811" s="3"/>
      <c r="M811" s="3"/>
    </row>
    <row r="812" spans="1:13" x14ac:dyDescent="0.3">
      <c r="A812" s="3" t="s">
        <v>19</v>
      </c>
      <c r="B812" s="4">
        <v>311599.78000000003</v>
      </c>
      <c r="C812" s="4">
        <v>0.2</v>
      </c>
      <c r="D812" s="4">
        <f t="shared" si="24"/>
        <v>0.20000001283697952</v>
      </c>
      <c r="E812" s="4">
        <v>62319.96</v>
      </c>
      <c r="F812" s="4">
        <v>0.15</v>
      </c>
      <c r="G812" s="4">
        <f t="shared" si="25"/>
        <v>0.15</v>
      </c>
      <c r="H812" s="4">
        <v>56087.961000000003</v>
      </c>
      <c r="I812" s="3"/>
      <c r="J812" s="3"/>
      <c r="K812" s="3"/>
      <c r="L812" s="3"/>
      <c r="M812" s="3"/>
    </row>
    <row r="813" spans="1:13" x14ac:dyDescent="0.3">
      <c r="A813" s="3" t="s">
        <v>9</v>
      </c>
      <c r="B813" s="4">
        <v>235883.13</v>
      </c>
      <c r="C813" s="4">
        <v>0.2</v>
      </c>
      <c r="D813" s="4">
        <f t="shared" si="24"/>
        <v>0</v>
      </c>
      <c r="E813" s="4">
        <v>0</v>
      </c>
      <c r="F813" s="4">
        <v>0.15</v>
      </c>
      <c r="G813" s="4">
        <f t="shared" si="25"/>
        <v>0</v>
      </c>
      <c r="H813" s="4">
        <v>0</v>
      </c>
      <c r="I813" s="3"/>
      <c r="J813" s="3"/>
      <c r="K813" s="3"/>
      <c r="L813" s="3"/>
      <c r="M813" s="3"/>
    </row>
    <row r="814" spans="1:13" x14ac:dyDescent="0.3">
      <c r="A814" s="3" t="s">
        <v>19</v>
      </c>
      <c r="B814" s="4">
        <v>24028.83</v>
      </c>
      <c r="C814" s="4">
        <v>0.3</v>
      </c>
      <c r="D814" s="4">
        <f t="shared" si="24"/>
        <v>0</v>
      </c>
      <c r="E814" s="4">
        <v>0</v>
      </c>
      <c r="F814" s="4">
        <v>0.15</v>
      </c>
      <c r="G814" s="4">
        <f t="shared" si="25"/>
        <v>0</v>
      </c>
      <c r="H814" s="4">
        <v>0</v>
      </c>
      <c r="I814" s="3"/>
      <c r="J814" s="3"/>
      <c r="K814" s="3"/>
      <c r="L814" s="3"/>
      <c r="M814" s="3"/>
    </row>
    <row r="815" spans="1:13" x14ac:dyDescent="0.3">
      <c r="A815" s="3" t="s">
        <v>12</v>
      </c>
      <c r="B815" s="4">
        <v>87.94</v>
      </c>
      <c r="C815" s="4">
        <v>0.3</v>
      </c>
      <c r="D815" s="4">
        <f t="shared" si="24"/>
        <v>0.29997725722083241</v>
      </c>
      <c r="E815" s="4">
        <v>26.38</v>
      </c>
      <c r="F815" s="4">
        <v>0.15</v>
      </c>
      <c r="G815" s="4">
        <f t="shared" si="25"/>
        <v>0.15</v>
      </c>
      <c r="H815" s="4">
        <v>17.148</v>
      </c>
      <c r="I815" s="3"/>
      <c r="J815" s="3"/>
      <c r="K815" s="3"/>
      <c r="L815" s="3"/>
      <c r="M815" s="3"/>
    </row>
    <row r="816" spans="1:13" x14ac:dyDescent="0.3">
      <c r="A816" s="3" t="s">
        <v>19</v>
      </c>
      <c r="B816" s="4">
        <v>6893.5</v>
      </c>
      <c r="C816" s="4">
        <v>0.1</v>
      </c>
      <c r="D816" s="4">
        <f t="shared" si="24"/>
        <v>0.1</v>
      </c>
      <c r="E816" s="4">
        <v>689.35</v>
      </c>
      <c r="F816" s="4">
        <v>0.15</v>
      </c>
      <c r="G816" s="4">
        <f t="shared" si="25"/>
        <v>0.15</v>
      </c>
      <c r="H816" s="4">
        <v>1137.4275</v>
      </c>
      <c r="I816" s="3"/>
      <c r="J816" s="3"/>
      <c r="K816" s="3"/>
      <c r="L816" s="3"/>
      <c r="M816" s="3"/>
    </row>
    <row r="817" spans="1:13" x14ac:dyDescent="0.3">
      <c r="A817" s="3" t="s">
        <v>12</v>
      </c>
      <c r="B817" s="4">
        <v>287716.74</v>
      </c>
      <c r="C817" s="4">
        <v>0.3</v>
      </c>
      <c r="D817" s="4">
        <f t="shared" si="24"/>
        <v>0.29999999304871872</v>
      </c>
      <c r="E817" s="4">
        <v>86315.02</v>
      </c>
      <c r="F817" s="4">
        <v>0.15</v>
      </c>
      <c r="G817" s="4">
        <f t="shared" si="25"/>
        <v>0.15</v>
      </c>
      <c r="H817" s="4">
        <v>56104.764000000003</v>
      </c>
      <c r="I817" s="3"/>
      <c r="J817" s="3"/>
      <c r="K817" s="3"/>
      <c r="L817" s="3"/>
      <c r="M817" s="3"/>
    </row>
    <row r="818" spans="1:13" x14ac:dyDescent="0.3">
      <c r="A818" s="3" t="s">
        <v>10</v>
      </c>
      <c r="B818" s="4">
        <v>6579.4</v>
      </c>
      <c r="C818" s="4">
        <v>0.05</v>
      </c>
      <c r="D818" s="4">
        <f t="shared" si="24"/>
        <v>0</v>
      </c>
      <c r="E818" s="4">
        <v>0</v>
      </c>
      <c r="F818" s="4">
        <v>0</v>
      </c>
      <c r="G818" s="4">
        <f t="shared" si="25"/>
        <v>0</v>
      </c>
      <c r="H818" s="4">
        <v>0</v>
      </c>
      <c r="I818" s="3"/>
      <c r="J818" s="3"/>
      <c r="K818" s="3"/>
      <c r="L818" s="3"/>
      <c r="M818" s="3"/>
    </row>
    <row r="819" spans="1:13" x14ac:dyDescent="0.3">
      <c r="A819" s="3" t="s">
        <v>17</v>
      </c>
      <c r="B819" s="4">
        <v>20456.57</v>
      </c>
      <c r="C819" s="4">
        <v>0.35</v>
      </c>
      <c r="D819" s="4">
        <f t="shared" si="24"/>
        <v>0</v>
      </c>
      <c r="E819" s="4">
        <v>0</v>
      </c>
      <c r="F819" s="4">
        <v>0</v>
      </c>
      <c r="G819" s="4">
        <f t="shared" si="25"/>
        <v>0</v>
      </c>
      <c r="H819" s="4">
        <v>0</v>
      </c>
      <c r="I819" s="3"/>
      <c r="J819" s="3"/>
      <c r="K819" s="3"/>
      <c r="L819" s="3"/>
      <c r="M819" s="3"/>
    </row>
    <row r="820" spans="1:13" x14ac:dyDescent="0.3">
      <c r="A820" s="3" t="s">
        <v>20</v>
      </c>
      <c r="B820" s="4">
        <v>2191595.5</v>
      </c>
      <c r="C820" s="4">
        <v>0.05</v>
      </c>
      <c r="D820" s="4">
        <f t="shared" si="24"/>
        <v>5.0000015970100321E-2</v>
      </c>
      <c r="E820" s="4">
        <v>109579.81</v>
      </c>
      <c r="F820" s="4">
        <v>0.15</v>
      </c>
      <c r="G820" s="4">
        <f t="shared" si="25"/>
        <v>0</v>
      </c>
      <c r="H820" s="4">
        <v>0</v>
      </c>
      <c r="I820" s="3"/>
      <c r="J820" s="3"/>
      <c r="K820" s="3"/>
      <c r="L820" s="3"/>
      <c r="M820" s="3"/>
    </row>
    <row r="821" spans="1:13" x14ac:dyDescent="0.3">
      <c r="A821" s="3" t="s">
        <v>12</v>
      </c>
      <c r="B821" s="4">
        <v>59911.93</v>
      </c>
      <c r="C821" s="4">
        <v>0.35</v>
      </c>
      <c r="D821" s="4">
        <f t="shared" si="24"/>
        <v>0.35000007511024933</v>
      </c>
      <c r="E821" s="4">
        <v>20969.18</v>
      </c>
      <c r="F821" s="4">
        <v>0.15</v>
      </c>
      <c r="G821" s="4">
        <f t="shared" si="25"/>
        <v>0.14999999381808682</v>
      </c>
      <c r="H821" s="4">
        <v>12132.165999999999</v>
      </c>
      <c r="I821" s="3"/>
      <c r="J821" s="3"/>
      <c r="K821" s="3"/>
      <c r="L821" s="3"/>
      <c r="M821" s="3"/>
    </row>
    <row r="822" spans="1:13" x14ac:dyDescent="0.3">
      <c r="A822" s="3" t="s">
        <v>16</v>
      </c>
      <c r="B822" s="4">
        <v>15019.14</v>
      </c>
      <c r="C822" s="4">
        <v>0.3</v>
      </c>
      <c r="D822" s="4">
        <f t="shared" si="24"/>
        <v>0.2999998668365832</v>
      </c>
      <c r="E822" s="4">
        <v>4505.74</v>
      </c>
      <c r="F822" s="4">
        <v>0.15</v>
      </c>
      <c r="G822" s="4">
        <f t="shared" si="25"/>
        <v>0.15000000000000002</v>
      </c>
      <c r="H822" s="4">
        <v>2928.732</v>
      </c>
      <c r="I822" s="3"/>
      <c r="J822" s="3"/>
      <c r="K822" s="3"/>
      <c r="L822" s="3"/>
      <c r="M822" s="3"/>
    </row>
    <row r="823" spans="1:13" x14ac:dyDescent="0.3">
      <c r="A823" s="3" t="s">
        <v>20</v>
      </c>
      <c r="B823" s="4">
        <v>6485136.2999999998</v>
      </c>
      <c r="C823" s="4">
        <v>0.05</v>
      </c>
      <c r="D823" s="4">
        <f t="shared" si="24"/>
        <v>4.9999994603043274E-2</v>
      </c>
      <c r="E823" s="4">
        <v>324256.78000000003</v>
      </c>
      <c r="F823" s="4">
        <v>0.15</v>
      </c>
      <c r="G823" s="4">
        <f t="shared" si="25"/>
        <v>0</v>
      </c>
      <c r="H823" s="4">
        <v>0</v>
      </c>
      <c r="I823" s="3"/>
      <c r="J823" s="3"/>
      <c r="K823" s="3"/>
      <c r="L823" s="3"/>
      <c r="M823" s="3"/>
    </row>
    <row r="824" spans="1:13" x14ac:dyDescent="0.3">
      <c r="A824" s="3" t="s">
        <v>15</v>
      </c>
      <c r="B824" s="4">
        <v>671563.3</v>
      </c>
      <c r="C824" s="4">
        <v>0.1</v>
      </c>
      <c r="D824" s="4">
        <f t="shared" si="24"/>
        <v>9.9999999999999992E-2</v>
      </c>
      <c r="E824" s="4">
        <v>67156.33</v>
      </c>
      <c r="F824" s="4">
        <v>0.15</v>
      </c>
      <c r="G824" s="4">
        <f t="shared" si="25"/>
        <v>0.14999999390837901</v>
      </c>
      <c r="H824" s="4">
        <v>110807.94</v>
      </c>
      <c r="I824" s="3"/>
      <c r="J824" s="3"/>
      <c r="K824" s="3"/>
      <c r="L824" s="3"/>
      <c r="M824" s="3"/>
    </row>
    <row r="825" spans="1:13" x14ac:dyDescent="0.3">
      <c r="A825" s="3" t="s">
        <v>18</v>
      </c>
      <c r="B825" s="4">
        <v>370916.09</v>
      </c>
      <c r="C825" s="4">
        <v>0.3</v>
      </c>
      <c r="D825" s="4">
        <f t="shared" si="24"/>
        <v>0.30000000808808264</v>
      </c>
      <c r="E825" s="4">
        <v>111274.83</v>
      </c>
      <c r="F825" s="4">
        <v>0.5</v>
      </c>
      <c r="G825" s="4">
        <f t="shared" si="25"/>
        <v>0.15</v>
      </c>
      <c r="H825" s="4">
        <v>72328.638000000006</v>
      </c>
      <c r="I825" s="3"/>
      <c r="J825" s="3"/>
      <c r="K825" s="3"/>
      <c r="L825" s="3"/>
      <c r="M825" s="3"/>
    </row>
    <row r="826" spans="1:13" x14ac:dyDescent="0.3">
      <c r="A826" s="3" t="s">
        <v>18</v>
      </c>
      <c r="B826" s="4">
        <v>573.63</v>
      </c>
      <c r="C826" s="4">
        <v>0.3</v>
      </c>
      <c r="D826" s="4">
        <f t="shared" si="24"/>
        <v>0.30000174328399842</v>
      </c>
      <c r="E826" s="4">
        <v>172.09</v>
      </c>
      <c r="F826" s="4">
        <v>0.5</v>
      </c>
      <c r="G826" s="4">
        <f t="shared" si="25"/>
        <v>0.15</v>
      </c>
      <c r="H826" s="4">
        <v>111.858</v>
      </c>
      <c r="I826" s="3"/>
      <c r="J826" s="3"/>
      <c r="K826" s="3"/>
      <c r="L826" s="3"/>
      <c r="M826" s="3"/>
    </row>
    <row r="827" spans="1:13" x14ac:dyDescent="0.3">
      <c r="A827" s="3" t="s">
        <v>9</v>
      </c>
      <c r="B827" s="4">
        <v>2310790.2000000002</v>
      </c>
      <c r="C827" s="4">
        <v>0.05</v>
      </c>
      <c r="D827" s="4">
        <f t="shared" si="24"/>
        <v>0</v>
      </c>
      <c r="E827" s="4">
        <v>0</v>
      </c>
      <c r="F827" s="4">
        <v>0.15</v>
      </c>
      <c r="G827" s="4">
        <f t="shared" si="25"/>
        <v>0</v>
      </c>
      <c r="H827" s="4">
        <v>0</v>
      </c>
      <c r="I827" s="3"/>
      <c r="J827" s="3"/>
      <c r="K827" s="3"/>
      <c r="L827" s="3"/>
      <c r="M827" s="3"/>
    </row>
    <row r="828" spans="1:13" x14ac:dyDescent="0.3">
      <c r="A828" s="3" t="s">
        <v>9</v>
      </c>
      <c r="B828" s="4">
        <v>1101237.6000000001</v>
      </c>
      <c r="C828" s="4">
        <v>0.05</v>
      </c>
      <c r="D828" s="4">
        <f t="shared" si="24"/>
        <v>0</v>
      </c>
      <c r="E828" s="4">
        <v>0</v>
      </c>
      <c r="F828" s="4">
        <v>0.15</v>
      </c>
      <c r="G828" s="4">
        <f t="shared" si="25"/>
        <v>0</v>
      </c>
      <c r="H828" s="4">
        <v>0</v>
      </c>
      <c r="I828" s="3"/>
      <c r="J828" s="3"/>
      <c r="K828" s="3"/>
      <c r="L828" s="3"/>
      <c r="M828" s="3"/>
    </row>
    <row r="829" spans="1:13" x14ac:dyDescent="0.3">
      <c r="A829" s="3" t="s">
        <v>9</v>
      </c>
      <c r="B829" s="4">
        <v>2008918.9</v>
      </c>
      <c r="C829" s="4">
        <v>0.05</v>
      </c>
      <c r="D829" s="4">
        <f t="shared" si="24"/>
        <v>0</v>
      </c>
      <c r="E829" s="4">
        <v>0</v>
      </c>
      <c r="F829" s="4">
        <v>0.15</v>
      </c>
      <c r="G829" s="4">
        <f t="shared" si="25"/>
        <v>0</v>
      </c>
      <c r="H829" s="4">
        <v>0</v>
      </c>
      <c r="I829" s="3"/>
      <c r="J829" s="3"/>
      <c r="K829" s="3"/>
      <c r="L829" s="3"/>
      <c r="M829" s="3"/>
    </row>
    <row r="830" spans="1:13" x14ac:dyDescent="0.3">
      <c r="A830" s="3" t="s">
        <v>9</v>
      </c>
      <c r="B830" s="4">
        <v>717417.99</v>
      </c>
      <c r="C830" s="4">
        <v>0.05</v>
      </c>
      <c r="D830" s="4">
        <f t="shared" si="24"/>
        <v>5.0000000696943776E-2</v>
      </c>
      <c r="E830" s="4">
        <v>35870.9</v>
      </c>
      <c r="F830" s="4">
        <v>0.15</v>
      </c>
      <c r="G830" s="4">
        <f t="shared" si="25"/>
        <v>0.1499999953537082</v>
      </c>
      <c r="H830" s="4">
        <v>112993.33</v>
      </c>
      <c r="I830" s="3"/>
      <c r="J830" s="3"/>
      <c r="K830" s="3"/>
      <c r="L830" s="3"/>
      <c r="M830" s="3"/>
    </row>
    <row r="831" spans="1:13" x14ac:dyDescent="0.3">
      <c r="A831" s="3" t="s">
        <v>9</v>
      </c>
      <c r="B831" s="4">
        <v>33553.21</v>
      </c>
      <c r="C831" s="4">
        <v>0.1</v>
      </c>
      <c r="D831" s="4">
        <f t="shared" si="24"/>
        <v>9.9999970196592222E-2</v>
      </c>
      <c r="E831" s="4">
        <v>3355.32</v>
      </c>
      <c r="F831" s="4">
        <v>0.15</v>
      </c>
      <c r="G831" s="4">
        <f t="shared" si="25"/>
        <v>0.15</v>
      </c>
      <c r="H831" s="4">
        <v>5536.2794999999996</v>
      </c>
      <c r="I831" s="3"/>
      <c r="J831" s="3"/>
      <c r="K831" s="3"/>
      <c r="L831" s="3"/>
      <c r="M831" s="3"/>
    </row>
    <row r="832" spans="1:13" x14ac:dyDescent="0.3">
      <c r="A832" s="3" t="s">
        <v>18</v>
      </c>
      <c r="B832" s="4">
        <v>766661.71</v>
      </c>
      <c r="C832" s="4">
        <v>0.1</v>
      </c>
      <c r="D832" s="4">
        <f t="shared" si="24"/>
        <v>9.9999998695643744E-2</v>
      </c>
      <c r="E832" s="4">
        <v>76666.17</v>
      </c>
      <c r="F832" s="4">
        <v>0.5</v>
      </c>
      <c r="G832" s="4">
        <f t="shared" si="25"/>
        <v>0.14999999762844315</v>
      </c>
      <c r="H832" s="4">
        <v>126499.18</v>
      </c>
      <c r="I832" s="3"/>
      <c r="J832" s="3"/>
      <c r="K832" s="3"/>
      <c r="L832" s="3"/>
      <c r="M832" s="3"/>
    </row>
    <row r="833" spans="1:13" x14ac:dyDescent="0.3">
      <c r="A833" s="3" t="s">
        <v>14</v>
      </c>
      <c r="B833" s="4">
        <v>967067.1</v>
      </c>
      <c r="C833" s="4">
        <v>0.05</v>
      </c>
      <c r="D833" s="4">
        <f t="shared" si="24"/>
        <v>0</v>
      </c>
      <c r="E833" s="4">
        <v>0</v>
      </c>
      <c r="F833" s="4">
        <v>0.15</v>
      </c>
      <c r="G833" s="4">
        <f t="shared" si="25"/>
        <v>0</v>
      </c>
      <c r="H833" s="4">
        <v>0</v>
      </c>
      <c r="I833" s="3"/>
      <c r="J833" s="3"/>
      <c r="K833" s="3"/>
      <c r="L833" s="3"/>
      <c r="M833" s="3"/>
    </row>
    <row r="834" spans="1:13" x14ac:dyDescent="0.3">
      <c r="A834" s="3" t="s">
        <v>19</v>
      </c>
      <c r="B834" s="4">
        <v>135511.6</v>
      </c>
      <c r="C834" s="4">
        <v>0.05</v>
      </c>
      <c r="D834" s="4">
        <f t="shared" ref="D834:D897" si="26">E834/B834</f>
        <v>4.9999999999999996E-2</v>
      </c>
      <c r="E834" s="4">
        <v>6775.58</v>
      </c>
      <c r="F834" s="4">
        <v>0.15</v>
      </c>
      <c r="G834" s="4">
        <f t="shared" si="25"/>
        <v>0.15000000000000002</v>
      </c>
      <c r="H834" s="4">
        <v>21343.077000000001</v>
      </c>
      <c r="I834" s="3"/>
      <c r="J834" s="3"/>
      <c r="K834" s="3"/>
      <c r="L834" s="3"/>
      <c r="M834" s="3"/>
    </row>
    <row r="835" spans="1:13" x14ac:dyDescent="0.3">
      <c r="A835" s="3" t="s">
        <v>15</v>
      </c>
      <c r="B835" s="4">
        <v>4813.0600000000004</v>
      </c>
      <c r="C835" s="4">
        <v>0.35</v>
      </c>
      <c r="D835" s="4">
        <f t="shared" si="26"/>
        <v>0.34999979223196881</v>
      </c>
      <c r="E835" s="4">
        <v>1684.57</v>
      </c>
      <c r="F835" s="4">
        <v>0.15</v>
      </c>
      <c r="G835" s="4">
        <f t="shared" si="25"/>
        <v>0.15</v>
      </c>
      <c r="H835" s="4">
        <v>974.64449999999999</v>
      </c>
      <c r="I835" s="3"/>
      <c r="J835" s="3"/>
      <c r="K835" s="3"/>
      <c r="L835" s="3"/>
      <c r="M835" s="3"/>
    </row>
    <row r="836" spans="1:13" x14ac:dyDescent="0.3">
      <c r="A836" s="3" t="s">
        <v>22</v>
      </c>
      <c r="B836" s="4">
        <v>276.39999999999998</v>
      </c>
      <c r="C836" s="4">
        <v>0</v>
      </c>
      <c r="D836" s="4">
        <f t="shared" si="26"/>
        <v>0</v>
      </c>
      <c r="E836" s="4">
        <v>0</v>
      </c>
      <c r="F836" s="4">
        <v>0.15</v>
      </c>
      <c r="G836" s="4">
        <f t="shared" ref="G836:G899" si="27">H836/SUM(B836,E836)</f>
        <v>0</v>
      </c>
      <c r="H836" s="4">
        <v>0</v>
      </c>
      <c r="I836" s="3"/>
      <c r="J836" s="3"/>
      <c r="K836" s="3"/>
      <c r="L836" s="3"/>
      <c r="M836" s="3"/>
    </row>
    <row r="837" spans="1:13" x14ac:dyDescent="0.3">
      <c r="A837" s="3" t="s">
        <v>19</v>
      </c>
      <c r="B837" s="4">
        <v>515.44000000000005</v>
      </c>
      <c r="C837" s="4">
        <v>0.3</v>
      </c>
      <c r="D837" s="4">
        <f t="shared" si="26"/>
        <v>0.29999611981995961</v>
      </c>
      <c r="E837" s="4">
        <v>154.63</v>
      </c>
      <c r="F837" s="4">
        <v>0.15</v>
      </c>
      <c r="G837" s="4">
        <f t="shared" si="27"/>
        <v>0.14999999999999997</v>
      </c>
      <c r="H837" s="4">
        <v>100.51049999999999</v>
      </c>
      <c r="I837" s="3"/>
      <c r="J837" s="3"/>
      <c r="K837" s="3"/>
      <c r="L837" s="3"/>
      <c r="M837" s="3"/>
    </row>
    <row r="838" spans="1:13" x14ac:dyDescent="0.3">
      <c r="A838" s="3" t="s">
        <v>10</v>
      </c>
      <c r="B838" s="4">
        <v>404708.55</v>
      </c>
      <c r="C838" s="4">
        <v>0.1</v>
      </c>
      <c r="D838" s="4">
        <f t="shared" si="26"/>
        <v>9.9999987645430277E-2</v>
      </c>
      <c r="E838" s="4">
        <v>40470.85</v>
      </c>
      <c r="F838" s="4">
        <v>0</v>
      </c>
      <c r="G838" s="4">
        <f t="shared" si="27"/>
        <v>0</v>
      </c>
      <c r="H838" s="4">
        <v>0</v>
      </c>
      <c r="I838" s="3"/>
      <c r="J838" s="3"/>
      <c r="K838" s="3"/>
      <c r="L838" s="3"/>
      <c r="M838" s="3"/>
    </row>
    <row r="839" spans="1:13" x14ac:dyDescent="0.3">
      <c r="A839" s="3" t="s">
        <v>16</v>
      </c>
      <c r="B839" s="4">
        <v>54188.67</v>
      </c>
      <c r="C839" s="4">
        <v>0.3</v>
      </c>
      <c r="D839" s="4">
        <f t="shared" si="26"/>
        <v>0.19999992618383142</v>
      </c>
      <c r="E839" s="4">
        <v>10837.73</v>
      </c>
      <c r="F839" s="4">
        <v>0.15</v>
      </c>
      <c r="G839" s="4">
        <f t="shared" si="27"/>
        <v>0.15</v>
      </c>
      <c r="H839" s="4">
        <v>9753.9599999999991</v>
      </c>
      <c r="I839" s="3"/>
      <c r="J839" s="3"/>
      <c r="K839" s="3"/>
      <c r="L839" s="3"/>
      <c r="M839" s="3"/>
    </row>
    <row r="840" spans="1:13" x14ac:dyDescent="0.3">
      <c r="A840" s="3" t="s">
        <v>23</v>
      </c>
      <c r="B840" s="4">
        <v>14593676</v>
      </c>
      <c r="C840" s="4">
        <v>0.3</v>
      </c>
      <c r="D840" s="4">
        <f t="shared" si="26"/>
        <v>0</v>
      </c>
      <c r="E840" s="4">
        <v>0</v>
      </c>
      <c r="F840" s="4">
        <v>0.15</v>
      </c>
      <c r="G840" s="4">
        <f t="shared" si="27"/>
        <v>0</v>
      </c>
      <c r="H840" s="4">
        <v>0</v>
      </c>
      <c r="I840" s="3"/>
      <c r="J840" s="3"/>
      <c r="K840" s="3"/>
      <c r="L840" s="3"/>
      <c r="M840" s="3"/>
    </row>
    <row r="841" spans="1:13" x14ac:dyDescent="0.3">
      <c r="A841" s="3" t="s">
        <v>16</v>
      </c>
      <c r="B841" s="4">
        <v>592526.96</v>
      </c>
      <c r="C841" s="4">
        <v>0.35</v>
      </c>
      <c r="D841" s="4">
        <f t="shared" si="26"/>
        <v>0.34999988861266329</v>
      </c>
      <c r="E841" s="4">
        <v>207384.37</v>
      </c>
      <c r="F841" s="4">
        <v>0.15</v>
      </c>
      <c r="G841" s="4">
        <f t="shared" si="27"/>
        <v>0.1500000006250693</v>
      </c>
      <c r="H841" s="4">
        <v>119986.7</v>
      </c>
      <c r="I841" s="3"/>
      <c r="J841" s="3"/>
      <c r="K841" s="3"/>
      <c r="L841" s="3"/>
      <c r="M841" s="3"/>
    </row>
    <row r="842" spans="1:13" x14ac:dyDescent="0.3">
      <c r="A842" s="3" t="s">
        <v>13</v>
      </c>
      <c r="B842" s="4">
        <v>567.37</v>
      </c>
      <c r="C842" s="4">
        <v>0.2</v>
      </c>
      <c r="D842" s="4">
        <f t="shared" si="26"/>
        <v>0</v>
      </c>
      <c r="E842" s="4">
        <v>0</v>
      </c>
      <c r="F842" s="4">
        <v>0.15</v>
      </c>
      <c r="G842" s="4">
        <f t="shared" si="27"/>
        <v>0</v>
      </c>
      <c r="H842" s="4">
        <v>0</v>
      </c>
      <c r="I842" s="3"/>
      <c r="J842" s="3"/>
      <c r="K842" s="3"/>
      <c r="L842" s="3"/>
      <c r="M842" s="3"/>
    </row>
    <row r="843" spans="1:13" x14ac:dyDescent="0.3">
      <c r="A843" s="3" t="s">
        <v>14</v>
      </c>
      <c r="B843" s="4">
        <v>1546.88</v>
      </c>
      <c r="C843" s="4">
        <v>0.2</v>
      </c>
      <c r="D843" s="4">
        <f t="shared" si="26"/>
        <v>0.20000258585022754</v>
      </c>
      <c r="E843" s="4">
        <v>309.38</v>
      </c>
      <c r="F843" s="4">
        <v>0.15</v>
      </c>
      <c r="G843" s="4">
        <f t="shared" si="27"/>
        <v>0.15</v>
      </c>
      <c r="H843" s="4">
        <v>278.43900000000002</v>
      </c>
      <c r="I843" s="3"/>
      <c r="J843" s="3"/>
      <c r="K843" s="3"/>
      <c r="L843" s="3"/>
      <c r="M843" s="3"/>
    </row>
    <row r="844" spans="1:13" x14ac:dyDescent="0.3">
      <c r="A844" s="3" t="s">
        <v>14</v>
      </c>
      <c r="B844" s="4">
        <v>54805.68</v>
      </c>
      <c r="C844" s="4">
        <v>0.2</v>
      </c>
      <c r="D844" s="4">
        <f t="shared" si="26"/>
        <v>0</v>
      </c>
      <c r="E844" s="4">
        <v>0</v>
      </c>
      <c r="F844" s="4">
        <v>0.15</v>
      </c>
      <c r="G844" s="4">
        <f t="shared" si="27"/>
        <v>0</v>
      </c>
      <c r="H844" s="4">
        <v>0</v>
      </c>
      <c r="I844" s="3"/>
      <c r="J844" s="3"/>
      <c r="K844" s="3"/>
      <c r="L844" s="3"/>
      <c r="M844" s="3"/>
    </row>
    <row r="845" spans="1:13" x14ac:dyDescent="0.3">
      <c r="A845" s="3" t="s">
        <v>9</v>
      </c>
      <c r="B845" s="4">
        <v>40589</v>
      </c>
      <c r="C845" s="4">
        <v>0.05</v>
      </c>
      <c r="D845" s="4">
        <f t="shared" si="26"/>
        <v>0</v>
      </c>
      <c r="E845" s="4">
        <v>0</v>
      </c>
      <c r="F845" s="4">
        <v>0.15</v>
      </c>
      <c r="G845" s="4">
        <f t="shared" si="27"/>
        <v>0</v>
      </c>
      <c r="H845" s="4">
        <v>0</v>
      </c>
      <c r="I845" s="3"/>
      <c r="J845" s="3"/>
      <c r="K845" s="3"/>
      <c r="L845" s="3"/>
      <c r="M845" s="3"/>
    </row>
    <row r="846" spans="1:13" x14ac:dyDescent="0.3">
      <c r="A846" s="3" t="s">
        <v>9</v>
      </c>
      <c r="B846" s="4">
        <v>279462.46999999997</v>
      </c>
      <c r="C846" s="4">
        <v>0.05</v>
      </c>
      <c r="D846" s="4">
        <f t="shared" si="26"/>
        <v>4.9999987475956978E-2</v>
      </c>
      <c r="E846" s="4">
        <v>13973.12</v>
      </c>
      <c r="F846" s="4">
        <v>0.15</v>
      </c>
      <c r="G846" s="4">
        <f t="shared" si="27"/>
        <v>0.15000000170395147</v>
      </c>
      <c r="H846" s="4">
        <v>44015.339</v>
      </c>
      <c r="I846" s="3"/>
      <c r="J846" s="3"/>
      <c r="K846" s="3"/>
      <c r="L846" s="3"/>
      <c r="M846" s="3"/>
    </row>
    <row r="847" spans="1:13" x14ac:dyDescent="0.3">
      <c r="A847" s="3" t="s">
        <v>14</v>
      </c>
      <c r="B847" s="4">
        <v>3529582</v>
      </c>
      <c r="C847" s="4">
        <v>0.2</v>
      </c>
      <c r="D847" s="4">
        <f t="shared" si="26"/>
        <v>0.19999999716680333</v>
      </c>
      <c r="E847" s="4">
        <v>705916.39</v>
      </c>
      <c r="F847" s="4">
        <v>0.15</v>
      </c>
      <c r="G847" s="4">
        <f t="shared" si="27"/>
        <v>0.14999999799315236</v>
      </c>
      <c r="H847" s="4">
        <v>635324.75</v>
      </c>
      <c r="I847" s="3"/>
      <c r="J847" s="3"/>
      <c r="K847" s="3"/>
      <c r="L847" s="3"/>
      <c r="M847" s="3"/>
    </row>
    <row r="848" spans="1:13" x14ac:dyDescent="0.3">
      <c r="A848" s="3" t="s">
        <v>14</v>
      </c>
      <c r="B848" s="4">
        <v>46626.37</v>
      </c>
      <c r="C848" s="4">
        <v>0.3</v>
      </c>
      <c r="D848" s="4">
        <f t="shared" si="26"/>
        <v>0.299999978552909</v>
      </c>
      <c r="E848" s="4">
        <v>13987.91</v>
      </c>
      <c r="F848" s="4">
        <v>0.15</v>
      </c>
      <c r="G848" s="4">
        <f t="shared" si="27"/>
        <v>0.15</v>
      </c>
      <c r="H848" s="4">
        <v>9092.1419999999998</v>
      </c>
      <c r="I848" s="3"/>
      <c r="J848" s="3"/>
      <c r="K848" s="3"/>
      <c r="L848" s="3"/>
      <c r="M848" s="3"/>
    </row>
    <row r="849" spans="1:13" x14ac:dyDescent="0.3">
      <c r="A849" s="3" t="s">
        <v>8</v>
      </c>
      <c r="B849" s="4">
        <v>1212.02</v>
      </c>
      <c r="C849" s="4">
        <v>0.3</v>
      </c>
      <c r="D849" s="4">
        <f t="shared" si="26"/>
        <v>0.30000330027557304</v>
      </c>
      <c r="E849" s="4">
        <v>363.61</v>
      </c>
      <c r="F849" s="4">
        <v>0.15</v>
      </c>
      <c r="G849" s="4">
        <f t="shared" si="27"/>
        <v>0.15</v>
      </c>
      <c r="H849" s="4">
        <v>236.34450000000001</v>
      </c>
      <c r="I849" s="3"/>
      <c r="J849" s="3"/>
      <c r="K849" s="3"/>
      <c r="L849" s="3"/>
      <c r="M849" s="3"/>
    </row>
    <row r="850" spans="1:13" x14ac:dyDescent="0.3">
      <c r="A850" s="3" t="s">
        <v>18</v>
      </c>
      <c r="B850" s="4">
        <v>4697.3100000000004</v>
      </c>
      <c r="C850" s="4">
        <v>0.3</v>
      </c>
      <c r="D850" s="4">
        <f t="shared" si="26"/>
        <v>0.19999957422439651</v>
      </c>
      <c r="E850" s="4">
        <v>939.46</v>
      </c>
      <c r="F850" s="4">
        <v>0.5</v>
      </c>
      <c r="G850" s="4">
        <f t="shared" si="27"/>
        <v>0.15</v>
      </c>
      <c r="H850" s="4">
        <v>845.51549999999997</v>
      </c>
      <c r="I850" s="3"/>
      <c r="J850" s="3"/>
      <c r="K850" s="3"/>
      <c r="L850" s="3"/>
      <c r="M850" s="3"/>
    </row>
    <row r="851" spans="1:13" x14ac:dyDescent="0.3">
      <c r="A851" s="3" t="s">
        <v>9</v>
      </c>
      <c r="B851" s="4">
        <v>9667.6200000000008</v>
      </c>
      <c r="C851" s="4">
        <v>0.1</v>
      </c>
      <c r="D851" s="4">
        <f t="shared" si="26"/>
        <v>9.9999793123850531E-2</v>
      </c>
      <c r="E851" s="4">
        <v>966.76</v>
      </c>
      <c r="F851" s="4">
        <v>0.15</v>
      </c>
      <c r="G851" s="4">
        <f t="shared" si="27"/>
        <v>0.14999999999999997</v>
      </c>
      <c r="H851" s="4">
        <v>1595.1569999999999</v>
      </c>
      <c r="I851" s="3"/>
      <c r="J851" s="3"/>
      <c r="K851" s="3"/>
      <c r="L851" s="3"/>
      <c r="M851" s="3"/>
    </row>
    <row r="852" spans="1:13" x14ac:dyDescent="0.3">
      <c r="A852" s="3" t="s">
        <v>19</v>
      </c>
      <c r="B852" s="4">
        <v>14086.42</v>
      </c>
      <c r="C852" s="4">
        <v>0.2</v>
      </c>
      <c r="D852" s="4">
        <f t="shared" si="26"/>
        <v>0</v>
      </c>
      <c r="E852" s="4">
        <v>0</v>
      </c>
      <c r="F852" s="4">
        <v>0.15</v>
      </c>
      <c r="G852" s="4">
        <f t="shared" si="27"/>
        <v>0</v>
      </c>
      <c r="H852" s="4">
        <v>0</v>
      </c>
      <c r="I852" s="3"/>
      <c r="J852" s="3"/>
      <c r="K852" s="3"/>
      <c r="L852" s="3"/>
      <c r="M852" s="3"/>
    </row>
    <row r="853" spans="1:13" x14ac:dyDescent="0.3">
      <c r="A853" s="3" t="s">
        <v>19</v>
      </c>
      <c r="B853" s="4">
        <v>264.07</v>
      </c>
      <c r="C853" s="4">
        <v>0.2</v>
      </c>
      <c r="D853" s="4">
        <f t="shared" si="26"/>
        <v>0.19998485250123074</v>
      </c>
      <c r="E853" s="4">
        <v>52.81</v>
      </c>
      <c r="F853" s="4">
        <v>0.15</v>
      </c>
      <c r="G853" s="4">
        <f t="shared" si="27"/>
        <v>0.15</v>
      </c>
      <c r="H853" s="4">
        <v>47.531999999999996</v>
      </c>
      <c r="I853" s="3"/>
      <c r="J853" s="3"/>
      <c r="K853" s="3"/>
      <c r="L853" s="3"/>
      <c r="M853" s="3"/>
    </row>
    <row r="854" spans="1:13" x14ac:dyDescent="0.3">
      <c r="A854" s="3" t="s">
        <v>12</v>
      </c>
      <c r="B854" s="4">
        <v>182881.24</v>
      </c>
      <c r="C854" s="4">
        <v>0.35</v>
      </c>
      <c r="D854" s="4">
        <f t="shared" si="26"/>
        <v>0.34999997812788236</v>
      </c>
      <c r="E854" s="4">
        <v>64008.43</v>
      </c>
      <c r="F854" s="4">
        <v>0.15</v>
      </c>
      <c r="G854" s="4">
        <f t="shared" si="27"/>
        <v>0.14999999797480387</v>
      </c>
      <c r="H854" s="4">
        <v>37033.449999999997</v>
      </c>
      <c r="I854" s="3"/>
      <c r="J854" s="3"/>
      <c r="K854" s="3"/>
      <c r="L854" s="3"/>
      <c r="M854" s="3"/>
    </row>
    <row r="855" spans="1:13" x14ac:dyDescent="0.3">
      <c r="A855" s="3" t="s">
        <v>13</v>
      </c>
      <c r="B855" s="4">
        <v>889751.59</v>
      </c>
      <c r="C855" s="4">
        <v>0.35</v>
      </c>
      <c r="D855" s="4">
        <f t="shared" si="26"/>
        <v>0.20000000224781841</v>
      </c>
      <c r="E855" s="4">
        <v>177950.32</v>
      </c>
      <c r="F855" s="4">
        <v>0.15</v>
      </c>
      <c r="G855" s="4">
        <f t="shared" si="27"/>
        <v>0.15000000327806853</v>
      </c>
      <c r="H855" s="4">
        <v>160155.29</v>
      </c>
      <c r="I855" s="3"/>
      <c r="J855" s="3"/>
      <c r="K855" s="3"/>
      <c r="L855" s="3"/>
      <c r="M855" s="3"/>
    </row>
    <row r="856" spans="1:13" x14ac:dyDescent="0.3">
      <c r="A856" s="3" t="s">
        <v>9</v>
      </c>
      <c r="B856" s="4">
        <v>6504.06</v>
      </c>
      <c r="C856" s="4">
        <v>0.1</v>
      </c>
      <c r="D856" s="4">
        <f t="shared" si="26"/>
        <v>0.10000061500047662</v>
      </c>
      <c r="E856" s="4">
        <v>650.41</v>
      </c>
      <c r="F856" s="4">
        <v>0.15</v>
      </c>
      <c r="G856" s="4">
        <f t="shared" si="27"/>
        <v>0.15</v>
      </c>
      <c r="H856" s="4">
        <v>1073.1704999999999</v>
      </c>
      <c r="I856" s="3"/>
      <c r="J856" s="3"/>
      <c r="K856" s="3"/>
      <c r="L856" s="3"/>
      <c r="M856" s="3"/>
    </row>
    <row r="857" spans="1:13" x14ac:dyDescent="0.3">
      <c r="A857" s="3" t="s">
        <v>18</v>
      </c>
      <c r="B857" s="4">
        <v>8827.32</v>
      </c>
      <c r="C857" s="4">
        <v>0.3</v>
      </c>
      <c r="D857" s="4">
        <f t="shared" si="26"/>
        <v>0.19999954686133506</v>
      </c>
      <c r="E857" s="4">
        <v>1765.46</v>
      </c>
      <c r="F857" s="4">
        <v>0.5</v>
      </c>
      <c r="G857" s="4">
        <f t="shared" si="27"/>
        <v>0.15000000000000002</v>
      </c>
      <c r="H857" s="4">
        <v>1588.9169999999999</v>
      </c>
      <c r="I857" s="3"/>
      <c r="J857" s="3"/>
      <c r="K857" s="3"/>
      <c r="L857" s="3"/>
      <c r="M857" s="3"/>
    </row>
    <row r="858" spans="1:13" x14ac:dyDescent="0.3">
      <c r="A858" s="3" t="s">
        <v>19</v>
      </c>
      <c r="B858" s="4">
        <v>316070.06</v>
      </c>
      <c r="C858" s="4">
        <v>0.05</v>
      </c>
      <c r="D858" s="4">
        <f t="shared" si="26"/>
        <v>0</v>
      </c>
      <c r="E858" s="4">
        <v>0</v>
      </c>
      <c r="F858" s="4">
        <v>0.15</v>
      </c>
      <c r="G858" s="4">
        <f t="shared" si="27"/>
        <v>0</v>
      </c>
      <c r="H858" s="4">
        <v>0</v>
      </c>
      <c r="I858" s="3"/>
      <c r="J858" s="3"/>
      <c r="K858" s="3"/>
      <c r="L858" s="3"/>
      <c r="M858" s="3"/>
    </row>
    <row r="859" spans="1:13" x14ac:dyDescent="0.3">
      <c r="A859" s="3" t="s">
        <v>14</v>
      </c>
      <c r="B859" s="4">
        <v>27354.04</v>
      </c>
      <c r="C859" s="4">
        <v>0.3</v>
      </c>
      <c r="D859" s="4">
        <f t="shared" si="26"/>
        <v>0.2999999268846576</v>
      </c>
      <c r="E859" s="4">
        <v>8206.2099999999991</v>
      </c>
      <c r="F859" s="4">
        <v>0.15</v>
      </c>
      <c r="G859" s="4">
        <f t="shared" si="27"/>
        <v>0.15000000000000002</v>
      </c>
      <c r="H859" s="4">
        <v>5334.0375000000004</v>
      </c>
      <c r="I859" s="3"/>
      <c r="J859" s="3"/>
      <c r="K859" s="3"/>
      <c r="L859" s="3"/>
      <c r="M859" s="3"/>
    </row>
    <row r="860" spans="1:13" x14ac:dyDescent="0.3">
      <c r="A860" s="3" t="s">
        <v>9</v>
      </c>
      <c r="B860" s="4">
        <v>98337.93</v>
      </c>
      <c r="C860" s="4">
        <v>0.05</v>
      </c>
      <c r="D860" s="4">
        <f t="shared" si="26"/>
        <v>5.0000035591556587E-2</v>
      </c>
      <c r="E860" s="4">
        <v>4916.8999999999996</v>
      </c>
      <c r="F860" s="4">
        <v>0.15</v>
      </c>
      <c r="G860" s="4">
        <f t="shared" si="27"/>
        <v>0.15000000484238851</v>
      </c>
      <c r="H860" s="4">
        <v>15488.225</v>
      </c>
      <c r="I860" s="3"/>
      <c r="J860" s="3"/>
      <c r="K860" s="3"/>
      <c r="L860" s="3"/>
      <c r="M860" s="3"/>
    </row>
    <row r="861" spans="1:13" x14ac:dyDescent="0.3">
      <c r="A861" s="3" t="s">
        <v>18</v>
      </c>
      <c r="B861" s="4">
        <v>2646571.7000000002</v>
      </c>
      <c r="C861" s="4">
        <v>0.05</v>
      </c>
      <c r="D861" s="4">
        <f t="shared" si="26"/>
        <v>5.0000001889236548E-2</v>
      </c>
      <c r="E861" s="4">
        <v>132328.59</v>
      </c>
      <c r="F861" s="4">
        <v>0.5</v>
      </c>
      <c r="G861" s="4">
        <f t="shared" si="27"/>
        <v>0.15000000233905478</v>
      </c>
      <c r="H861" s="4">
        <v>416835.05</v>
      </c>
      <c r="I861" s="3"/>
      <c r="J861" s="3"/>
      <c r="K861" s="3"/>
      <c r="L861" s="3"/>
      <c r="M861" s="3"/>
    </row>
    <row r="862" spans="1:13" x14ac:dyDescent="0.3">
      <c r="A862" s="3" t="s">
        <v>10</v>
      </c>
      <c r="B862" s="4">
        <v>187382.21</v>
      </c>
      <c r="C862" s="4">
        <v>0.3</v>
      </c>
      <c r="D862" s="4">
        <f t="shared" si="26"/>
        <v>0.29999998398994232</v>
      </c>
      <c r="E862" s="4">
        <v>56214.66</v>
      </c>
      <c r="F862" s="4">
        <v>0</v>
      </c>
      <c r="G862" s="4">
        <f t="shared" si="27"/>
        <v>0</v>
      </c>
      <c r="H862" s="4">
        <v>0</v>
      </c>
      <c r="I862" s="3"/>
      <c r="J862" s="3"/>
      <c r="K862" s="3"/>
      <c r="L862" s="3"/>
      <c r="M862" s="3"/>
    </row>
    <row r="863" spans="1:13" x14ac:dyDescent="0.3">
      <c r="A863" s="3" t="s">
        <v>18</v>
      </c>
      <c r="B863" s="4">
        <v>61635.75</v>
      </c>
      <c r="C863" s="4">
        <v>0.3</v>
      </c>
      <c r="D863" s="4">
        <f t="shared" si="26"/>
        <v>0.19999999999999998</v>
      </c>
      <c r="E863" s="4">
        <v>12327.15</v>
      </c>
      <c r="F863" s="4">
        <v>0.5</v>
      </c>
      <c r="G863" s="4">
        <f t="shared" si="27"/>
        <v>0.15</v>
      </c>
      <c r="H863" s="4">
        <v>11094.434999999999</v>
      </c>
      <c r="I863" s="3"/>
      <c r="J863" s="3"/>
      <c r="K863" s="3"/>
      <c r="L863" s="3"/>
      <c r="M863" s="3"/>
    </row>
    <row r="864" spans="1:13" x14ac:dyDescent="0.3">
      <c r="A864" s="3" t="s">
        <v>15</v>
      </c>
      <c r="B864" s="4">
        <v>2714440.2</v>
      </c>
      <c r="C864" s="4">
        <v>0.05</v>
      </c>
      <c r="D864" s="4">
        <f t="shared" si="26"/>
        <v>0.05</v>
      </c>
      <c r="E864" s="4">
        <v>135722.01</v>
      </c>
      <c r="F864" s="4">
        <v>0.15</v>
      </c>
      <c r="G864" s="4">
        <f t="shared" si="27"/>
        <v>0.15000000298228641</v>
      </c>
      <c r="H864" s="4">
        <v>427524.34</v>
      </c>
      <c r="I864" s="3"/>
      <c r="J864" s="3"/>
      <c r="K864" s="3"/>
      <c r="L864" s="3"/>
      <c r="M864" s="3"/>
    </row>
    <row r="865" spans="1:13" x14ac:dyDescent="0.3">
      <c r="A865" s="3" t="s">
        <v>10</v>
      </c>
      <c r="B865" s="4">
        <v>2130917.4</v>
      </c>
      <c r="C865" s="4">
        <v>0.05</v>
      </c>
      <c r="D865" s="4">
        <f t="shared" si="26"/>
        <v>0.05</v>
      </c>
      <c r="E865" s="4">
        <v>106545.87</v>
      </c>
      <c r="F865" s="4">
        <v>0</v>
      </c>
      <c r="G865" s="4">
        <f t="shared" si="27"/>
        <v>0</v>
      </c>
      <c r="H865" s="4">
        <v>0</v>
      </c>
      <c r="I865" s="3"/>
      <c r="J865" s="3"/>
      <c r="K865" s="3"/>
      <c r="L865" s="3"/>
      <c r="M865" s="3"/>
    </row>
    <row r="866" spans="1:13" x14ac:dyDescent="0.3">
      <c r="A866" s="3" t="s">
        <v>12</v>
      </c>
      <c r="B866" s="4">
        <v>27482.38</v>
      </c>
      <c r="C866" s="4">
        <v>0.3</v>
      </c>
      <c r="D866" s="4">
        <f t="shared" si="26"/>
        <v>0.29999985445219807</v>
      </c>
      <c r="E866" s="4">
        <v>8244.7099999999991</v>
      </c>
      <c r="F866" s="4">
        <v>0.15</v>
      </c>
      <c r="G866" s="4">
        <f t="shared" si="27"/>
        <v>0.15000000000000002</v>
      </c>
      <c r="H866" s="4">
        <v>5359.0635000000002</v>
      </c>
      <c r="I866" s="3"/>
      <c r="J866" s="3"/>
      <c r="K866" s="3"/>
      <c r="L866" s="3"/>
      <c r="M866" s="3"/>
    </row>
    <row r="867" spans="1:13" x14ac:dyDescent="0.3">
      <c r="A867" s="3" t="s">
        <v>12</v>
      </c>
      <c r="B867" s="4">
        <v>204855.2</v>
      </c>
      <c r="C867" s="4">
        <v>0.35</v>
      </c>
      <c r="D867" s="4">
        <f t="shared" si="26"/>
        <v>0.35000000000000003</v>
      </c>
      <c r="E867" s="4">
        <v>71699.320000000007</v>
      </c>
      <c r="F867" s="4">
        <v>0.15</v>
      </c>
      <c r="G867" s="4">
        <f t="shared" si="27"/>
        <v>0.15</v>
      </c>
      <c r="H867" s="4">
        <v>41483.178</v>
      </c>
      <c r="I867" s="3"/>
      <c r="J867" s="3"/>
      <c r="K867" s="3"/>
      <c r="L867" s="3"/>
      <c r="M867" s="3"/>
    </row>
    <row r="868" spans="1:13" x14ac:dyDescent="0.3">
      <c r="A868" s="3" t="s">
        <v>9</v>
      </c>
      <c r="B868" s="4">
        <v>8873.75</v>
      </c>
      <c r="C868" s="4">
        <v>0.2</v>
      </c>
      <c r="D868" s="4">
        <f t="shared" si="26"/>
        <v>0.2</v>
      </c>
      <c r="E868" s="4">
        <v>1774.75</v>
      </c>
      <c r="F868" s="4">
        <v>0.15</v>
      </c>
      <c r="G868" s="4">
        <f t="shared" si="27"/>
        <v>0.15000000000000002</v>
      </c>
      <c r="H868" s="4">
        <v>1597.2750000000001</v>
      </c>
      <c r="I868" s="3"/>
      <c r="J868" s="3"/>
      <c r="K868" s="3"/>
      <c r="L868" s="3"/>
      <c r="M868" s="3"/>
    </row>
    <row r="869" spans="1:13" x14ac:dyDescent="0.3">
      <c r="A869" s="3" t="s">
        <v>19</v>
      </c>
      <c r="B869" s="4">
        <v>2821.48</v>
      </c>
      <c r="C869" s="4">
        <v>0.3</v>
      </c>
      <c r="D869" s="4">
        <f t="shared" si="26"/>
        <v>0</v>
      </c>
      <c r="E869" s="4">
        <v>0</v>
      </c>
      <c r="F869" s="4">
        <v>0.15</v>
      </c>
      <c r="G869" s="4">
        <f t="shared" si="27"/>
        <v>0</v>
      </c>
      <c r="H869" s="4">
        <v>0</v>
      </c>
      <c r="I869" s="3"/>
      <c r="J869" s="3"/>
      <c r="K869" s="3"/>
      <c r="L869" s="3"/>
      <c r="M869" s="3"/>
    </row>
    <row r="870" spans="1:13" x14ac:dyDescent="0.3">
      <c r="A870" s="3" t="s">
        <v>19</v>
      </c>
      <c r="B870" s="4">
        <v>22224.89</v>
      </c>
      <c r="C870" s="4">
        <v>0.2</v>
      </c>
      <c r="D870" s="4">
        <f t="shared" si="26"/>
        <v>0.20000008998919677</v>
      </c>
      <c r="E870" s="4">
        <v>4444.9799999999996</v>
      </c>
      <c r="F870" s="4">
        <v>0.15</v>
      </c>
      <c r="G870" s="4">
        <f t="shared" si="27"/>
        <v>0.15000000000000002</v>
      </c>
      <c r="H870" s="4">
        <v>4000.4805000000001</v>
      </c>
      <c r="I870" s="3"/>
      <c r="J870" s="3"/>
      <c r="K870" s="3"/>
      <c r="L870" s="3"/>
      <c r="M870" s="3"/>
    </row>
    <row r="871" spans="1:13" x14ac:dyDescent="0.3">
      <c r="A871" s="3" t="s">
        <v>19</v>
      </c>
      <c r="B871" s="4">
        <v>1097.1500000000001</v>
      </c>
      <c r="C871" s="4">
        <v>0.2</v>
      </c>
      <c r="D871" s="4">
        <f t="shared" si="26"/>
        <v>0.19999999999999998</v>
      </c>
      <c r="E871" s="4">
        <v>219.43</v>
      </c>
      <c r="F871" s="4">
        <v>0.15</v>
      </c>
      <c r="G871" s="4">
        <f t="shared" si="27"/>
        <v>0.14999999999999997</v>
      </c>
      <c r="H871" s="4">
        <v>197.48699999999999</v>
      </c>
      <c r="I871" s="3"/>
      <c r="J871" s="3"/>
      <c r="K871" s="3"/>
      <c r="L871" s="3"/>
      <c r="M871" s="3"/>
    </row>
    <row r="872" spans="1:13" x14ac:dyDescent="0.3">
      <c r="A872" s="3" t="s">
        <v>14</v>
      </c>
      <c r="B872" s="4">
        <v>3264.94</v>
      </c>
      <c r="C872" s="4">
        <v>0.35</v>
      </c>
      <c r="D872" s="4">
        <f t="shared" si="26"/>
        <v>0.35000030628434214</v>
      </c>
      <c r="E872" s="4">
        <v>1142.73</v>
      </c>
      <c r="F872" s="4">
        <v>0.15</v>
      </c>
      <c r="G872" s="4">
        <f t="shared" si="27"/>
        <v>0.15</v>
      </c>
      <c r="H872" s="4">
        <v>661.15049999999997</v>
      </c>
      <c r="I872" s="3"/>
      <c r="J872" s="3"/>
      <c r="K872" s="3"/>
      <c r="L872" s="3"/>
      <c r="M872" s="3"/>
    </row>
    <row r="873" spans="1:13" x14ac:dyDescent="0.3">
      <c r="A873" s="3" t="s">
        <v>9</v>
      </c>
      <c r="B873" s="4">
        <v>4653079.4000000004</v>
      </c>
      <c r="C873" s="4">
        <v>0.05</v>
      </c>
      <c r="D873" s="4">
        <f t="shared" si="26"/>
        <v>0</v>
      </c>
      <c r="E873" s="4">
        <v>0</v>
      </c>
      <c r="F873" s="4">
        <v>0.15</v>
      </c>
      <c r="G873" s="4">
        <f t="shared" si="27"/>
        <v>0</v>
      </c>
      <c r="H873" s="4">
        <v>0</v>
      </c>
      <c r="I873" s="3"/>
      <c r="J873" s="3"/>
      <c r="K873" s="3"/>
      <c r="L873" s="3"/>
      <c r="M873" s="3"/>
    </row>
    <row r="874" spans="1:13" x14ac:dyDescent="0.3">
      <c r="A874" s="3" t="s">
        <v>9</v>
      </c>
      <c r="B874" s="4">
        <v>1259571.1000000001</v>
      </c>
      <c r="C874" s="4">
        <v>0.2</v>
      </c>
      <c r="D874" s="4">
        <f t="shared" si="26"/>
        <v>0.19999999999999998</v>
      </c>
      <c r="E874" s="4">
        <v>251914.22</v>
      </c>
      <c r="F874" s="4">
        <v>0.15</v>
      </c>
      <c r="G874" s="4">
        <f t="shared" si="27"/>
        <v>0.15000000132320171</v>
      </c>
      <c r="H874" s="4">
        <v>226722.8</v>
      </c>
      <c r="I874" s="3"/>
      <c r="J874" s="3"/>
      <c r="K874" s="3"/>
      <c r="L874" s="3"/>
      <c r="M874" s="3"/>
    </row>
    <row r="875" spans="1:13" x14ac:dyDescent="0.3">
      <c r="A875" s="3" t="s">
        <v>17</v>
      </c>
      <c r="B875" s="4">
        <v>718.52</v>
      </c>
      <c r="C875" s="4">
        <v>0.35</v>
      </c>
      <c r="D875" s="4">
        <f t="shared" si="26"/>
        <v>0.34999721650058452</v>
      </c>
      <c r="E875" s="4">
        <v>251.48</v>
      </c>
      <c r="F875" s="4">
        <v>0</v>
      </c>
      <c r="G875" s="4">
        <f t="shared" si="27"/>
        <v>0</v>
      </c>
      <c r="H875" s="4">
        <v>0</v>
      </c>
      <c r="I875" s="3"/>
      <c r="J875" s="3"/>
      <c r="K875" s="3"/>
      <c r="L875" s="3"/>
      <c r="M875" s="3"/>
    </row>
    <row r="876" spans="1:13" x14ac:dyDescent="0.3">
      <c r="A876" s="3" t="s">
        <v>14</v>
      </c>
      <c r="B876" s="4">
        <v>585441.61</v>
      </c>
      <c r="C876" s="4">
        <v>0.2</v>
      </c>
      <c r="D876" s="4">
        <f t="shared" si="26"/>
        <v>0.19999999658377546</v>
      </c>
      <c r="E876" s="4">
        <v>117088.32000000001</v>
      </c>
      <c r="F876" s="4">
        <v>0.15</v>
      </c>
      <c r="G876" s="4">
        <f t="shared" si="27"/>
        <v>0.15000000071171346</v>
      </c>
      <c r="H876" s="4">
        <v>105379.49</v>
      </c>
      <c r="I876" s="3"/>
      <c r="J876" s="3"/>
      <c r="K876" s="3"/>
      <c r="L876" s="3"/>
      <c r="M876" s="3"/>
    </row>
    <row r="877" spans="1:13" x14ac:dyDescent="0.3">
      <c r="A877" s="3" t="s">
        <v>12</v>
      </c>
      <c r="B877" s="4">
        <v>659396.97</v>
      </c>
      <c r="C877" s="4">
        <v>0.3</v>
      </c>
      <c r="D877" s="4">
        <f t="shared" si="26"/>
        <v>0.19999999393385143</v>
      </c>
      <c r="E877" s="4">
        <v>131879.39000000001</v>
      </c>
      <c r="F877" s="4">
        <v>0.15</v>
      </c>
      <c r="G877" s="4">
        <f t="shared" si="27"/>
        <v>0.14999999494487615</v>
      </c>
      <c r="H877" s="4">
        <v>118691.45</v>
      </c>
      <c r="I877" s="3"/>
      <c r="J877" s="3"/>
      <c r="K877" s="3"/>
      <c r="L877" s="3"/>
      <c r="M877" s="3"/>
    </row>
    <row r="878" spans="1:13" x14ac:dyDescent="0.3">
      <c r="A878" s="3" t="s">
        <v>14</v>
      </c>
      <c r="B878" s="4">
        <v>882548.93</v>
      </c>
      <c r="C878" s="4">
        <v>0.2</v>
      </c>
      <c r="D878" s="4">
        <f t="shared" si="26"/>
        <v>0.20000000453232661</v>
      </c>
      <c r="E878" s="4">
        <v>176509.79</v>
      </c>
      <c r="F878" s="4">
        <v>0.15</v>
      </c>
      <c r="G878" s="4">
        <f t="shared" si="27"/>
        <v>0.1500000018884694</v>
      </c>
      <c r="H878" s="4">
        <v>158858.81</v>
      </c>
      <c r="I878" s="3"/>
      <c r="J878" s="3"/>
      <c r="K878" s="3"/>
      <c r="L878" s="3"/>
      <c r="M878" s="3"/>
    </row>
    <row r="879" spans="1:13" x14ac:dyDescent="0.3">
      <c r="A879" s="3" t="s">
        <v>12</v>
      </c>
      <c r="B879" s="4">
        <v>4542.03</v>
      </c>
      <c r="C879" s="4">
        <v>0.35</v>
      </c>
      <c r="D879" s="4">
        <f t="shared" si="26"/>
        <v>0.34999988991706354</v>
      </c>
      <c r="E879" s="4">
        <v>1589.71</v>
      </c>
      <c r="F879" s="4">
        <v>0.15</v>
      </c>
      <c r="G879" s="4">
        <f t="shared" si="27"/>
        <v>0.15</v>
      </c>
      <c r="H879" s="4">
        <v>919.76099999999997</v>
      </c>
      <c r="I879" s="3"/>
      <c r="J879" s="3"/>
      <c r="K879" s="3"/>
      <c r="L879" s="3"/>
      <c r="M879" s="3"/>
    </row>
    <row r="880" spans="1:13" x14ac:dyDescent="0.3">
      <c r="A880" s="3" t="s">
        <v>15</v>
      </c>
      <c r="B880" s="4">
        <v>56272.59</v>
      </c>
      <c r="C880" s="4">
        <v>0.35</v>
      </c>
      <c r="D880" s="4">
        <f t="shared" si="26"/>
        <v>0</v>
      </c>
      <c r="E880" s="4">
        <v>0</v>
      </c>
      <c r="F880" s="4">
        <v>0.15</v>
      </c>
      <c r="G880" s="4">
        <f t="shared" si="27"/>
        <v>0</v>
      </c>
      <c r="H880" s="4">
        <v>0</v>
      </c>
      <c r="I880" s="3"/>
      <c r="J880" s="3"/>
      <c r="K880" s="3"/>
      <c r="L880" s="3"/>
      <c r="M880" s="3"/>
    </row>
    <row r="881" spans="1:13" x14ac:dyDescent="0.3">
      <c r="A881" s="3" t="s">
        <v>26</v>
      </c>
      <c r="B881" s="4">
        <v>2678900.6</v>
      </c>
      <c r="C881" s="4">
        <v>0.35</v>
      </c>
      <c r="D881" s="4">
        <f t="shared" si="26"/>
        <v>0.34999995893837943</v>
      </c>
      <c r="E881" s="4">
        <v>937615.1</v>
      </c>
      <c r="F881" s="4">
        <v>0.15</v>
      </c>
      <c r="G881" s="4">
        <f t="shared" si="27"/>
        <v>0.14999999861745381</v>
      </c>
      <c r="H881" s="4">
        <v>542477.35</v>
      </c>
      <c r="I881" s="3"/>
      <c r="J881" s="3"/>
      <c r="K881" s="3"/>
      <c r="L881" s="3"/>
      <c r="M881" s="3"/>
    </row>
    <row r="882" spans="1:13" x14ac:dyDescent="0.3">
      <c r="A882" s="3" t="s">
        <v>8</v>
      </c>
      <c r="B882" s="4">
        <v>373897.24</v>
      </c>
      <c r="C882" s="4">
        <v>0.05</v>
      </c>
      <c r="D882" s="4">
        <f t="shared" si="26"/>
        <v>4.9999994650936713E-2</v>
      </c>
      <c r="E882" s="4">
        <v>18694.86</v>
      </c>
      <c r="F882" s="4">
        <v>0.15</v>
      </c>
      <c r="G882" s="4">
        <f t="shared" si="27"/>
        <v>0.15000000000000002</v>
      </c>
      <c r="H882" s="4">
        <v>58888.815000000002</v>
      </c>
      <c r="I882" s="3"/>
      <c r="J882" s="3"/>
      <c r="K882" s="3"/>
      <c r="L882" s="3"/>
      <c r="M882" s="3"/>
    </row>
    <row r="883" spans="1:13" x14ac:dyDescent="0.3">
      <c r="A883" s="3" t="s">
        <v>9</v>
      </c>
      <c r="B883" s="4">
        <v>40730.949999999997</v>
      </c>
      <c r="C883" s="4">
        <v>0.05</v>
      </c>
      <c r="D883" s="4">
        <f t="shared" si="26"/>
        <v>5.0000061378386709E-2</v>
      </c>
      <c r="E883" s="4">
        <v>2036.55</v>
      </c>
      <c r="F883" s="4">
        <v>0.15</v>
      </c>
      <c r="G883" s="4">
        <f t="shared" si="27"/>
        <v>0.15</v>
      </c>
      <c r="H883" s="4">
        <v>6415.125</v>
      </c>
      <c r="I883" s="3"/>
      <c r="J883" s="3"/>
      <c r="K883" s="3"/>
      <c r="L883" s="3"/>
      <c r="M883" s="3"/>
    </row>
    <row r="884" spans="1:13" x14ac:dyDescent="0.3">
      <c r="A884" s="3" t="s">
        <v>9</v>
      </c>
      <c r="B884" s="4">
        <v>36096.03</v>
      </c>
      <c r="C884" s="4">
        <v>0.1</v>
      </c>
      <c r="D884" s="4">
        <f t="shared" si="26"/>
        <v>0</v>
      </c>
      <c r="E884" s="4">
        <v>0</v>
      </c>
      <c r="F884" s="4">
        <v>0.15</v>
      </c>
      <c r="G884" s="4">
        <f t="shared" si="27"/>
        <v>0</v>
      </c>
      <c r="H884" s="4">
        <v>0</v>
      </c>
      <c r="I884" s="3"/>
      <c r="J884" s="3"/>
      <c r="K884" s="3"/>
      <c r="L884" s="3"/>
      <c r="M884" s="3"/>
    </row>
    <row r="885" spans="1:13" x14ac:dyDescent="0.3">
      <c r="A885" s="3" t="s">
        <v>14</v>
      </c>
      <c r="B885" s="4">
        <v>30.4</v>
      </c>
      <c r="C885" s="4">
        <v>0.2</v>
      </c>
      <c r="D885" s="4">
        <f t="shared" si="26"/>
        <v>0.2</v>
      </c>
      <c r="E885" s="4">
        <v>6.08</v>
      </c>
      <c r="F885" s="4">
        <v>0.15</v>
      </c>
      <c r="G885" s="4">
        <f t="shared" si="27"/>
        <v>0.15000000000000002</v>
      </c>
      <c r="H885" s="4">
        <v>5.4720000000000004</v>
      </c>
      <c r="I885" s="3"/>
      <c r="J885" s="3"/>
      <c r="K885" s="3"/>
      <c r="L885" s="3"/>
      <c r="M885" s="3"/>
    </row>
    <row r="886" spans="1:13" x14ac:dyDescent="0.3">
      <c r="A886" s="3" t="s">
        <v>26</v>
      </c>
      <c r="B886" s="4">
        <v>2351388.7000000002</v>
      </c>
      <c r="C886" s="4">
        <v>0.2</v>
      </c>
      <c r="D886" s="4">
        <f t="shared" si="26"/>
        <v>0.19999999574719396</v>
      </c>
      <c r="E886" s="4">
        <v>470277.73</v>
      </c>
      <c r="F886" s="4">
        <v>0.15</v>
      </c>
      <c r="G886" s="4">
        <f t="shared" si="27"/>
        <v>0.14999999840519773</v>
      </c>
      <c r="H886" s="4">
        <v>423249.96</v>
      </c>
      <c r="I886" s="3"/>
      <c r="J886" s="3"/>
      <c r="K886" s="3"/>
      <c r="L886" s="3"/>
      <c r="M886" s="3"/>
    </row>
    <row r="887" spans="1:13" x14ac:dyDescent="0.3">
      <c r="A887" s="3" t="s">
        <v>12</v>
      </c>
      <c r="B887" s="4">
        <v>17817.59</v>
      </c>
      <c r="C887" s="4">
        <v>0.3</v>
      </c>
      <c r="D887" s="4">
        <f t="shared" si="26"/>
        <v>0.3000001683729393</v>
      </c>
      <c r="E887" s="4">
        <v>5345.28</v>
      </c>
      <c r="F887" s="4">
        <v>0.15</v>
      </c>
      <c r="G887" s="4">
        <f t="shared" si="27"/>
        <v>0.15</v>
      </c>
      <c r="H887" s="4">
        <v>3474.4304999999999</v>
      </c>
      <c r="I887" s="3"/>
      <c r="J887" s="3"/>
      <c r="K887" s="3"/>
      <c r="L887" s="3"/>
      <c r="M887" s="3"/>
    </row>
    <row r="888" spans="1:13" x14ac:dyDescent="0.3">
      <c r="A888" s="3" t="s">
        <v>8</v>
      </c>
      <c r="B888" s="4">
        <v>37395.11</v>
      </c>
      <c r="C888" s="4">
        <v>0.3</v>
      </c>
      <c r="D888" s="4">
        <f t="shared" si="26"/>
        <v>0.29999991977560703</v>
      </c>
      <c r="E888" s="4">
        <v>11218.53</v>
      </c>
      <c r="F888" s="4">
        <v>0.15</v>
      </c>
      <c r="G888" s="4">
        <f t="shared" si="27"/>
        <v>0.15</v>
      </c>
      <c r="H888" s="4">
        <v>7292.0460000000003</v>
      </c>
      <c r="I888" s="3"/>
      <c r="J888" s="3"/>
      <c r="K888" s="3"/>
      <c r="L888" s="3"/>
      <c r="M888" s="3"/>
    </row>
    <row r="889" spans="1:13" x14ac:dyDescent="0.3">
      <c r="A889" s="3" t="s">
        <v>16</v>
      </c>
      <c r="B889" s="4">
        <v>1894881.8</v>
      </c>
      <c r="C889" s="4">
        <v>0.35</v>
      </c>
      <c r="D889" s="4">
        <f t="shared" si="26"/>
        <v>0.35000003694161819</v>
      </c>
      <c r="E889" s="4">
        <v>663208.69999999995</v>
      </c>
      <c r="F889" s="4">
        <v>0.15</v>
      </c>
      <c r="G889" s="4">
        <f t="shared" si="27"/>
        <v>0.15000000195458293</v>
      </c>
      <c r="H889" s="4">
        <v>383713.58</v>
      </c>
      <c r="I889" s="3"/>
      <c r="J889" s="3"/>
      <c r="K889" s="3"/>
      <c r="L889" s="3"/>
      <c r="M889" s="3"/>
    </row>
    <row r="890" spans="1:13" x14ac:dyDescent="0.3">
      <c r="A890" s="3" t="s">
        <v>15</v>
      </c>
      <c r="B890" s="4">
        <v>402891.38</v>
      </c>
      <c r="C890" s="4">
        <v>0.1</v>
      </c>
      <c r="D890" s="4">
        <f t="shared" si="26"/>
        <v>0</v>
      </c>
      <c r="E890" s="4">
        <v>0</v>
      </c>
      <c r="F890" s="4">
        <v>0.15</v>
      </c>
      <c r="G890" s="4">
        <f t="shared" si="27"/>
        <v>0</v>
      </c>
      <c r="H890" s="4">
        <v>0</v>
      </c>
      <c r="I890" s="3"/>
      <c r="J890" s="3"/>
      <c r="K890" s="3"/>
      <c r="L890" s="3"/>
      <c r="M890" s="3"/>
    </row>
    <row r="891" spans="1:13" x14ac:dyDescent="0.3">
      <c r="A891" s="3" t="s">
        <v>14</v>
      </c>
      <c r="B891" s="4">
        <v>4226425.3</v>
      </c>
      <c r="C891" s="4">
        <v>0.2</v>
      </c>
      <c r="D891" s="4">
        <f t="shared" si="26"/>
        <v>0.2</v>
      </c>
      <c r="E891" s="4">
        <v>845285.06</v>
      </c>
      <c r="F891" s="4">
        <v>0.15</v>
      </c>
      <c r="G891" s="4">
        <f t="shared" si="27"/>
        <v>0.15000000118303289</v>
      </c>
      <c r="H891" s="4">
        <v>760756.56</v>
      </c>
      <c r="I891" s="3"/>
      <c r="J891" s="3"/>
      <c r="K891" s="3"/>
      <c r="L891" s="3"/>
      <c r="M891" s="3"/>
    </row>
    <row r="892" spans="1:13" x14ac:dyDescent="0.3">
      <c r="A892" s="3" t="s">
        <v>16</v>
      </c>
      <c r="B892" s="4">
        <v>4225.01</v>
      </c>
      <c r="C892" s="4">
        <v>0.35</v>
      </c>
      <c r="D892" s="4">
        <f t="shared" si="26"/>
        <v>0.34999917159959382</v>
      </c>
      <c r="E892" s="4">
        <v>1478.75</v>
      </c>
      <c r="F892" s="4">
        <v>0.15</v>
      </c>
      <c r="G892" s="4">
        <f t="shared" si="27"/>
        <v>0.15</v>
      </c>
      <c r="H892" s="4">
        <v>855.56399999999996</v>
      </c>
      <c r="I892" s="3"/>
      <c r="J892" s="3"/>
      <c r="K892" s="3"/>
      <c r="L892" s="3"/>
      <c r="M892" s="3"/>
    </row>
    <row r="893" spans="1:13" x14ac:dyDescent="0.3">
      <c r="A893" s="3" t="s">
        <v>17</v>
      </c>
      <c r="B893" s="4">
        <v>4300.47</v>
      </c>
      <c r="C893" s="4">
        <v>0.2</v>
      </c>
      <c r="D893" s="4">
        <f t="shared" si="26"/>
        <v>0.19999906986910732</v>
      </c>
      <c r="E893" s="4">
        <v>860.09</v>
      </c>
      <c r="F893" s="4">
        <v>0</v>
      </c>
      <c r="G893" s="4">
        <f t="shared" si="27"/>
        <v>0</v>
      </c>
      <c r="H893" s="4">
        <v>0</v>
      </c>
      <c r="I893" s="3"/>
      <c r="J893" s="3"/>
      <c r="K893" s="3"/>
      <c r="L893" s="3"/>
      <c r="M893" s="3"/>
    </row>
    <row r="894" spans="1:13" x14ac:dyDescent="0.3">
      <c r="A894" s="3" t="s">
        <v>9</v>
      </c>
      <c r="B894" s="4">
        <v>6646.33</v>
      </c>
      <c r="C894" s="4">
        <v>0.05</v>
      </c>
      <c r="D894" s="4">
        <f t="shared" si="26"/>
        <v>0</v>
      </c>
      <c r="E894" s="4">
        <v>0</v>
      </c>
      <c r="F894" s="4">
        <v>0.15</v>
      </c>
      <c r="G894" s="4">
        <f t="shared" si="27"/>
        <v>0</v>
      </c>
      <c r="H894" s="4">
        <v>0</v>
      </c>
      <c r="I894" s="3"/>
      <c r="J894" s="3"/>
      <c r="K894" s="3"/>
      <c r="L894" s="3"/>
      <c r="M894" s="3"/>
    </row>
    <row r="895" spans="1:13" x14ac:dyDescent="0.3">
      <c r="A895" s="3" t="s">
        <v>18</v>
      </c>
      <c r="B895" s="4">
        <v>285940.15999999997</v>
      </c>
      <c r="C895" s="4">
        <v>0.3</v>
      </c>
      <c r="D895" s="4">
        <f t="shared" si="26"/>
        <v>0</v>
      </c>
      <c r="E895" s="4">
        <v>0</v>
      </c>
      <c r="F895" s="4">
        <v>0.5</v>
      </c>
      <c r="G895" s="4">
        <f t="shared" si="27"/>
        <v>0</v>
      </c>
      <c r="H895" s="4">
        <v>0</v>
      </c>
      <c r="I895" s="3"/>
      <c r="J895" s="3"/>
      <c r="K895" s="3"/>
      <c r="L895" s="3"/>
      <c r="M895" s="3"/>
    </row>
    <row r="896" spans="1:13" x14ac:dyDescent="0.3">
      <c r="A896" s="3" t="s">
        <v>14</v>
      </c>
      <c r="B896" s="4">
        <v>30694.84</v>
      </c>
      <c r="C896" s="4">
        <v>0.2</v>
      </c>
      <c r="D896" s="4">
        <f t="shared" si="26"/>
        <v>0.20000006515753138</v>
      </c>
      <c r="E896" s="4">
        <v>6138.97</v>
      </c>
      <c r="F896" s="4">
        <v>0.15</v>
      </c>
      <c r="G896" s="4">
        <f t="shared" si="27"/>
        <v>0.15000000000000002</v>
      </c>
      <c r="H896" s="4">
        <v>5525.0715</v>
      </c>
      <c r="I896" s="3"/>
      <c r="J896" s="3"/>
      <c r="K896" s="3"/>
      <c r="L896" s="3"/>
      <c r="M896" s="3"/>
    </row>
    <row r="897" spans="1:13" x14ac:dyDescent="0.3">
      <c r="A897" s="3" t="s">
        <v>9</v>
      </c>
      <c r="B897" s="4">
        <v>5630.3</v>
      </c>
      <c r="C897" s="4">
        <v>0.05</v>
      </c>
      <c r="D897" s="4">
        <f t="shared" si="26"/>
        <v>5.0000888052146419E-2</v>
      </c>
      <c r="E897" s="4">
        <v>281.52</v>
      </c>
      <c r="F897" s="4">
        <v>0.15</v>
      </c>
      <c r="G897" s="4">
        <f t="shared" si="27"/>
        <v>0.15000000000000002</v>
      </c>
      <c r="H897" s="4">
        <v>886.77300000000002</v>
      </c>
      <c r="I897" s="3"/>
      <c r="J897" s="3"/>
      <c r="K897" s="3"/>
      <c r="L897" s="3"/>
      <c r="M897" s="3"/>
    </row>
    <row r="898" spans="1:13" x14ac:dyDescent="0.3">
      <c r="A898" s="3" t="s">
        <v>24</v>
      </c>
      <c r="B898" s="4">
        <v>4376425.5999999996</v>
      </c>
      <c r="C898" s="4">
        <v>0.05</v>
      </c>
      <c r="D898" s="4">
        <f t="shared" ref="D898:D961" si="28">E898/B898</f>
        <v>5.000001599478808E-2</v>
      </c>
      <c r="E898" s="4">
        <v>218821.35</v>
      </c>
      <c r="F898" s="4">
        <v>0.15</v>
      </c>
      <c r="G898" s="4">
        <f t="shared" si="27"/>
        <v>0.14999999945595963</v>
      </c>
      <c r="H898" s="4">
        <v>689287.04</v>
      </c>
      <c r="I898" s="3"/>
      <c r="J898" s="3"/>
      <c r="K898" s="3"/>
      <c r="L898" s="3"/>
      <c r="M898" s="3"/>
    </row>
    <row r="899" spans="1:13" x14ac:dyDescent="0.3">
      <c r="A899" s="3" t="s">
        <v>14</v>
      </c>
      <c r="B899" s="4">
        <v>61725.04</v>
      </c>
      <c r="C899" s="4">
        <v>0.2</v>
      </c>
      <c r="D899" s="4">
        <f t="shared" si="28"/>
        <v>0.20000003240176109</v>
      </c>
      <c r="E899" s="4">
        <v>12345.01</v>
      </c>
      <c r="F899" s="4">
        <v>0.15</v>
      </c>
      <c r="G899" s="4">
        <f t="shared" si="27"/>
        <v>0.14999999324963328</v>
      </c>
      <c r="H899" s="4">
        <v>11110.507</v>
      </c>
      <c r="I899" s="3"/>
      <c r="J899" s="3"/>
      <c r="K899" s="3"/>
      <c r="L899" s="3"/>
      <c r="M899" s="3"/>
    </row>
    <row r="900" spans="1:13" x14ac:dyDescent="0.3">
      <c r="A900" s="3" t="s">
        <v>12</v>
      </c>
      <c r="B900" s="4">
        <v>1306.32</v>
      </c>
      <c r="C900" s="4">
        <v>0.3</v>
      </c>
      <c r="D900" s="4">
        <f t="shared" si="28"/>
        <v>0.30000306203686694</v>
      </c>
      <c r="E900" s="4">
        <v>391.9</v>
      </c>
      <c r="F900" s="4">
        <v>0.15</v>
      </c>
      <c r="G900" s="4">
        <f t="shared" ref="G900:G963" si="29">H900/SUM(B900,E900)</f>
        <v>0.15000000000000002</v>
      </c>
      <c r="H900" s="4">
        <v>254.733</v>
      </c>
      <c r="I900" s="3"/>
      <c r="J900" s="3"/>
      <c r="K900" s="3"/>
      <c r="L900" s="3"/>
      <c r="M900" s="3"/>
    </row>
    <row r="901" spans="1:13" x14ac:dyDescent="0.3">
      <c r="A901" s="3" t="s">
        <v>12</v>
      </c>
      <c r="B901" s="4">
        <v>10550.56</v>
      </c>
      <c r="C901" s="4">
        <v>0.35</v>
      </c>
      <c r="D901" s="4">
        <f t="shared" si="28"/>
        <v>0.35000037912679516</v>
      </c>
      <c r="E901" s="4">
        <v>3692.7</v>
      </c>
      <c r="F901" s="4">
        <v>0.15</v>
      </c>
      <c r="G901" s="4">
        <f t="shared" si="29"/>
        <v>0.15000000000000002</v>
      </c>
      <c r="H901" s="4">
        <v>2136.489</v>
      </c>
      <c r="I901" s="3"/>
      <c r="J901" s="3"/>
      <c r="K901" s="3"/>
      <c r="L901" s="3"/>
      <c r="M901" s="3"/>
    </row>
    <row r="902" spans="1:13" x14ac:dyDescent="0.3">
      <c r="A902" s="3" t="s">
        <v>19</v>
      </c>
      <c r="B902" s="4">
        <v>16767.990000000002</v>
      </c>
      <c r="C902" s="4">
        <v>0.3</v>
      </c>
      <c r="D902" s="4">
        <f t="shared" si="28"/>
        <v>5.0000029818720065E-2</v>
      </c>
      <c r="E902" s="4">
        <v>838.4</v>
      </c>
      <c r="F902" s="4">
        <v>0.15</v>
      </c>
      <c r="G902" s="4">
        <f t="shared" si="29"/>
        <v>0.15</v>
      </c>
      <c r="H902" s="4">
        <v>2640.9585000000002</v>
      </c>
      <c r="I902" s="3"/>
      <c r="J902" s="3"/>
      <c r="K902" s="3"/>
      <c r="L902" s="3"/>
      <c r="M902" s="3"/>
    </row>
    <row r="903" spans="1:13" x14ac:dyDescent="0.3">
      <c r="A903" s="3" t="s">
        <v>18</v>
      </c>
      <c r="B903" s="4">
        <v>3680770.6</v>
      </c>
      <c r="C903" s="4">
        <v>0.3</v>
      </c>
      <c r="D903" s="4">
        <f t="shared" si="28"/>
        <v>0.30000000543364475</v>
      </c>
      <c r="E903" s="4">
        <v>1104231.2</v>
      </c>
      <c r="F903" s="4">
        <v>0.5</v>
      </c>
      <c r="G903" s="4">
        <f t="shared" si="29"/>
        <v>0.14999999791013663</v>
      </c>
      <c r="H903" s="4">
        <v>717750.26</v>
      </c>
      <c r="I903" s="3"/>
      <c r="J903" s="3"/>
      <c r="K903" s="3"/>
      <c r="L903" s="3"/>
      <c r="M903" s="3"/>
    </row>
    <row r="904" spans="1:13" x14ac:dyDescent="0.3">
      <c r="A904" s="3" t="s">
        <v>21</v>
      </c>
      <c r="B904" s="4">
        <v>1502.96</v>
      </c>
      <c r="C904" s="4">
        <v>0.3</v>
      </c>
      <c r="D904" s="4">
        <f t="shared" si="28"/>
        <v>0.30000133070740403</v>
      </c>
      <c r="E904" s="4">
        <v>450.89</v>
      </c>
      <c r="F904" s="4">
        <v>0</v>
      </c>
      <c r="G904" s="4">
        <f t="shared" si="29"/>
        <v>0</v>
      </c>
      <c r="H904" s="4">
        <v>0</v>
      </c>
      <c r="I904" s="3"/>
      <c r="J904" s="3"/>
      <c r="K904" s="3"/>
      <c r="L904" s="3"/>
      <c r="M904" s="3"/>
    </row>
    <row r="905" spans="1:13" x14ac:dyDescent="0.3">
      <c r="A905" s="3" t="s">
        <v>8</v>
      </c>
      <c r="B905" s="4">
        <v>6244.26</v>
      </c>
      <c r="C905" s="4">
        <v>0</v>
      </c>
      <c r="D905" s="4">
        <f t="shared" si="28"/>
        <v>0</v>
      </c>
      <c r="E905" s="4">
        <v>0</v>
      </c>
      <c r="F905" s="4">
        <v>0.15</v>
      </c>
      <c r="G905" s="4">
        <f t="shared" si="29"/>
        <v>0.15</v>
      </c>
      <c r="H905" s="4">
        <v>936.63900000000001</v>
      </c>
      <c r="I905" s="3"/>
      <c r="J905" s="3"/>
      <c r="K905" s="3"/>
      <c r="L905" s="3"/>
      <c r="M905" s="3"/>
    </row>
    <row r="906" spans="1:13" x14ac:dyDescent="0.3">
      <c r="A906" s="3" t="s">
        <v>13</v>
      </c>
      <c r="B906" s="4">
        <v>16589.52</v>
      </c>
      <c r="C906" s="4">
        <v>0.3</v>
      </c>
      <c r="D906" s="4">
        <f t="shared" si="28"/>
        <v>0.30000024111607809</v>
      </c>
      <c r="E906" s="4">
        <v>4976.8599999999997</v>
      </c>
      <c r="F906" s="4">
        <v>0.15</v>
      </c>
      <c r="G906" s="4">
        <f t="shared" si="29"/>
        <v>0.15</v>
      </c>
      <c r="H906" s="4">
        <v>3234.9569999999999</v>
      </c>
      <c r="I906" s="3"/>
      <c r="J906" s="3"/>
      <c r="K906" s="3"/>
      <c r="L906" s="3"/>
      <c r="M906" s="3"/>
    </row>
    <row r="907" spans="1:13" x14ac:dyDescent="0.3">
      <c r="A907" s="3" t="s">
        <v>10</v>
      </c>
      <c r="B907" s="4">
        <v>23464.59</v>
      </c>
      <c r="C907" s="4">
        <v>0.05</v>
      </c>
      <c r="D907" s="4">
        <f t="shared" si="28"/>
        <v>0</v>
      </c>
      <c r="E907" s="4">
        <v>0</v>
      </c>
      <c r="F907" s="4">
        <v>0</v>
      </c>
      <c r="G907" s="4">
        <f t="shared" si="29"/>
        <v>0</v>
      </c>
      <c r="H907" s="4">
        <v>0</v>
      </c>
      <c r="I907" s="3"/>
      <c r="J907" s="3"/>
      <c r="K907" s="3"/>
      <c r="L907" s="3"/>
      <c r="M907" s="3"/>
    </row>
    <row r="908" spans="1:13" x14ac:dyDescent="0.3">
      <c r="A908" s="3" t="s">
        <v>12</v>
      </c>
      <c r="B908" s="4">
        <v>23734.69</v>
      </c>
      <c r="C908" s="4">
        <v>0.35</v>
      </c>
      <c r="D908" s="4">
        <f t="shared" si="28"/>
        <v>0.34999993680136543</v>
      </c>
      <c r="E908" s="4">
        <v>8307.14</v>
      </c>
      <c r="F908" s="4">
        <v>0.15</v>
      </c>
      <c r="G908" s="4">
        <f t="shared" si="29"/>
        <v>0.15000000000000002</v>
      </c>
      <c r="H908" s="4">
        <v>4806.2745000000004</v>
      </c>
      <c r="I908" s="3"/>
      <c r="J908" s="3"/>
      <c r="K908" s="3"/>
      <c r="L908" s="3"/>
      <c r="M908" s="3"/>
    </row>
    <row r="909" spans="1:13" x14ac:dyDescent="0.3">
      <c r="A909" s="3" t="s">
        <v>10</v>
      </c>
      <c r="B909" s="4">
        <v>12592.01</v>
      </c>
      <c r="C909" s="4">
        <v>0.2</v>
      </c>
      <c r="D909" s="4">
        <f t="shared" si="28"/>
        <v>0.19999984116912234</v>
      </c>
      <c r="E909" s="4">
        <v>2518.4</v>
      </c>
      <c r="F909" s="4">
        <v>0</v>
      </c>
      <c r="G909" s="4">
        <f t="shared" si="29"/>
        <v>0</v>
      </c>
      <c r="H909" s="4">
        <v>0</v>
      </c>
      <c r="I909" s="3"/>
      <c r="J909" s="3"/>
      <c r="K909" s="3"/>
      <c r="L909" s="3"/>
      <c r="M909" s="3"/>
    </row>
    <row r="910" spans="1:13" x14ac:dyDescent="0.3">
      <c r="A910" s="3" t="s">
        <v>9</v>
      </c>
      <c r="B910" s="4">
        <v>107886.21</v>
      </c>
      <c r="C910" s="4">
        <v>0.2</v>
      </c>
      <c r="D910" s="4">
        <f t="shared" si="28"/>
        <v>0.19999998146194958</v>
      </c>
      <c r="E910" s="4">
        <v>21577.24</v>
      </c>
      <c r="F910" s="4">
        <v>0.15</v>
      </c>
      <c r="G910" s="4">
        <f t="shared" si="29"/>
        <v>0.15000000386209389</v>
      </c>
      <c r="H910" s="4">
        <v>19419.518</v>
      </c>
      <c r="I910" s="3"/>
      <c r="J910" s="3"/>
      <c r="K910" s="3"/>
      <c r="L910" s="3"/>
      <c r="M910" s="3"/>
    </row>
    <row r="911" spans="1:13" x14ac:dyDescent="0.3">
      <c r="A911" s="3" t="s">
        <v>23</v>
      </c>
      <c r="B911" s="4">
        <v>2422863</v>
      </c>
      <c r="C911" s="4">
        <v>0.05</v>
      </c>
      <c r="D911" s="4">
        <f t="shared" si="28"/>
        <v>0</v>
      </c>
      <c r="E911" s="4">
        <v>0</v>
      </c>
      <c r="F911" s="4">
        <v>0.15</v>
      </c>
      <c r="G911" s="4">
        <f t="shared" si="29"/>
        <v>0</v>
      </c>
      <c r="H911" s="4">
        <v>0</v>
      </c>
      <c r="I911" s="3"/>
      <c r="J911" s="3"/>
      <c r="K911" s="3"/>
      <c r="L911" s="3"/>
      <c r="M911" s="3"/>
    </row>
    <row r="912" spans="1:13" x14ac:dyDescent="0.3">
      <c r="A912" s="3" t="s">
        <v>19</v>
      </c>
      <c r="B912" s="4">
        <v>570757.68999999994</v>
      </c>
      <c r="C912" s="4">
        <v>0</v>
      </c>
      <c r="D912" s="4">
        <f t="shared" si="28"/>
        <v>0</v>
      </c>
      <c r="E912" s="4">
        <v>0</v>
      </c>
      <c r="F912" s="4">
        <v>0.15</v>
      </c>
      <c r="G912" s="4">
        <f t="shared" si="29"/>
        <v>0</v>
      </c>
      <c r="H912" s="4">
        <v>0</v>
      </c>
      <c r="I912" s="3"/>
      <c r="J912" s="3"/>
      <c r="K912" s="3"/>
      <c r="L912" s="3"/>
      <c r="M912" s="3"/>
    </row>
    <row r="913" spans="1:13" x14ac:dyDescent="0.3">
      <c r="A913" s="3" t="s">
        <v>15</v>
      </c>
      <c r="B913" s="4">
        <v>4548.99</v>
      </c>
      <c r="C913" s="4">
        <v>0.05</v>
      </c>
      <c r="D913" s="4">
        <f t="shared" si="28"/>
        <v>5.0000109914508498E-2</v>
      </c>
      <c r="E913" s="4">
        <v>227.45</v>
      </c>
      <c r="F913" s="4">
        <v>0.15</v>
      </c>
      <c r="G913" s="4">
        <f t="shared" si="29"/>
        <v>0.15000000000000002</v>
      </c>
      <c r="H913" s="4">
        <v>716.46600000000001</v>
      </c>
      <c r="I913" s="3"/>
      <c r="J913" s="3"/>
      <c r="K913" s="3"/>
      <c r="L913" s="3"/>
      <c r="M913" s="3"/>
    </row>
    <row r="914" spans="1:13" x14ac:dyDescent="0.3">
      <c r="A914" s="3" t="s">
        <v>9</v>
      </c>
      <c r="B914" s="4">
        <v>14449.76</v>
      </c>
      <c r="C914" s="4">
        <v>0.1</v>
      </c>
      <c r="D914" s="4">
        <f t="shared" si="28"/>
        <v>0.10000027682120671</v>
      </c>
      <c r="E914" s="4">
        <v>1444.98</v>
      </c>
      <c r="F914" s="4">
        <v>0.15</v>
      </c>
      <c r="G914" s="4">
        <f t="shared" si="29"/>
        <v>0.15</v>
      </c>
      <c r="H914" s="4">
        <v>2384.2109999999998</v>
      </c>
      <c r="I914" s="3"/>
      <c r="J914" s="3"/>
      <c r="K914" s="3"/>
      <c r="L914" s="3"/>
      <c r="M914" s="3"/>
    </row>
    <row r="915" spans="1:13" x14ac:dyDescent="0.3">
      <c r="A915" s="3" t="s">
        <v>21</v>
      </c>
      <c r="B915" s="4">
        <v>887642.91</v>
      </c>
      <c r="C915" s="4">
        <v>0.05</v>
      </c>
      <c r="D915" s="4">
        <f t="shared" si="28"/>
        <v>5.0000005069606203E-2</v>
      </c>
      <c r="E915" s="4">
        <v>44382.15</v>
      </c>
      <c r="F915" s="4">
        <v>0</v>
      </c>
      <c r="G915" s="4">
        <f t="shared" si="29"/>
        <v>0</v>
      </c>
      <c r="H915" s="4">
        <v>0</v>
      </c>
      <c r="I915" s="3"/>
      <c r="J915" s="3"/>
      <c r="K915" s="3"/>
      <c r="L915" s="3"/>
      <c r="M915" s="3"/>
    </row>
    <row r="916" spans="1:13" x14ac:dyDescent="0.3">
      <c r="A916" s="3" t="s">
        <v>22</v>
      </c>
      <c r="B916" s="4">
        <v>619.27</v>
      </c>
      <c r="C916" s="4">
        <v>0.35</v>
      </c>
      <c r="D916" s="4">
        <f t="shared" si="28"/>
        <v>0</v>
      </c>
      <c r="E916" s="4">
        <v>0</v>
      </c>
      <c r="F916" s="4">
        <v>0.15</v>
      </c>
      <c r="G916" s="4">
        <f t="shared" si="29"/>
        <v>0</v>
      </c>
      <c r="H916" s="4">
        <v>0</v>
      </c>
      <c r="I916" s="3"/>
      <c r="J916" s="3"/>
      <c r="K916" s="3"/>
      <c r="L916" s="3"/>
      <c r="M916" s="3"/>
    </row>
    <row r="917" spans="1:13" x14ac:dyDescent="0.3">
      <c r="A917" s="3" t="s">
        <v>12</v>
      </c>
      <c r="B917" s="4">
        <v>10565560</v>
      </c>
      <c r="C917" s="4">
        <v>0.05</v>
      </c>
      <c r="D917" s="4">
        <f t="shared" si="28"/>
        <v>4.9999997160585903E-2</v>
      </c>
      <c r="E917" s="4">
        <v>528277.97</v>
      </c>
      <c r="F917" s="4">
        <v>0.15</v>
      </c>
      <c r="G917" s="4">
        <f t="shared" si="29"/>
        <v>0.15000000040563058</v>
      </c>
      <c r="H917" s="4">
        <v>1664075.7</v>
      </c>
      <c r="I917" s="3"/>
      <c r="J917" s="3"/>
      <c r="K917" s="3"/>
      <c r="L917" s="3"/>
      <c r="M917" s="3"/>
    </row>
    <row r="918" spans="1:13" x14ac:dyDescent="0.3">
      <c r="A918" s="3" t="s">
        <v>10</v>
      </c>
      <c r="B918" s="4">
        <v>287036.03999999998</v>
      </c>
      <c r="C918" s="4">
        <v>0.3</v>
      </c>
      <c r="D918" s="4">
        <f t="shared" si="28"/>
        <v>0.2999999930322339</v>
      </c>
      <c r="E918" s="4">
        <v>86110.81</v>
      </c>
      <c r="F918" s="4">
        <v>0</v>
      </c>
      <c r="G918" s="4">
        <f t="shared" si="29"/>
        <v>0</v>
      </c>
      <c r="H918" s="4">
        <v>0</v>
      </c>
      <c r="I918" s="3"/>
      <c r="J918" s="3"/>
      <c r="K918" s="3"/>
      <c r="L918" s="3"/>
      <c r="M918" s="3"/>
    </row>
    <row r="919" spans="1:13" x14ac:dyDescent="0.3">
      <c r="A919" s="3" t="s">
        <v>10</v>
      </c>
      <c r="B919" s="4">
        <v>421396.76</v>
      </c>
      <c r="C919" s="4">
        <v>0.2</v>
      </c>
      <c r="D919" s="4">
        <f t="shared" si="28"/>
        <v>0.19999999525387904</v>
      </c>
      <c r="E919" s="4">
        <v>84279.35</v>
      </c>
      <c r="F919" s="4">
        <v>0</v>
      </c>
      <c r="G919" s="4">
        <f t="shared" si="29"/>
        <v>0</v>
      </c>
      <c r="H919" s="4">
        <v>0</v>
      </c>
      <c r="I919" s="3"/>
      <c r="J919" s="3"/>
      <c r="K919" s="3"/>
      <c r="L919" s="3"/>
      <c r="M919" s="3"/>
    </row>
    <row r="920" spans="1:13" x14ac:dyDescent="0.3">
      <c r="A920" s="3" t="s">
        <v>12</v>
      </c>
      <c r="B920" s="4">
        <v>252221.77</v>
      </c>
      <c r="C920" s="4">
        <v>0.3</v>
      </c>
      <c r="D920" s="4">
        <f t="shared" si="28"/>
        <v>0</v>
      </c>
      <c r="E920" s="4">
        <v>0</v>
      </c>
      <c r="F920" s="4">
        <v>0.15</v>
      </c>
      <c r="G920" s="4">
        <f t="shared" si="29"/>
        <v>0</v>
      </c>
      <c r="H920" s="4">
        <v>0</v>
      </c>
      <c r="I920" s="3"/>
      <c r="J920" s="3"/>
      <c r="K920" s="3"/>
      <c r="L920" s="3"/>
      <c r="M920" s="3"/>
    </row>
    <row r="921" spans="1:13" x14ac:dyDescent="0.3">
      <c r="A921" s="3" t="s">
        <v>8</v>
      </c>
      <c r="B921" s="4">
        <v>4625.12</v>
      </c>
      <c r="C921" s="4">
        <v>0.2</v>
      </c>
      <c r="D921" s="4">
        <f t="shared" si="28"/>
        <v>0.19999913515757428</v>
      </c>
      <c r="E921" s="4">
        <v>925.02</v>
      </c>
      <c r="F921" s="4">
        <v>0.15</v>
      </c>
      <c r="G921" s="4">
        <f t="shared" si="29"/>
        <v>0.15</v>
      </c>
      <c r="H921" s="4">
        <v>832.52099999999996</v>
      </c>
      <c r="I921" s="3"/>
      <c r="J921" s="3"/>
      <c r="K921" s="3"/>
      <c r="L921" s="3"/>
      <c r="M921" s="3"/>
    </row>
    <row r="922" spans="1:13" x14ac:dyDescent="0.3">
      <c r="A922" s="3" t="s">
        <v>18</v>
      </c>
      <c r="B922" s="4">
        <v>939657.4</v>
      </c>
      <c r="C922" s="4">
        <v>0.1</v>
      </c>
      <c r="D922" s="4">
        <f t="shared" si="28"/>
        <v>0</v>
      </c>
      <c r="E922" s="4">
        <v>0</v>
      </c>
      <c r="F922" s="4">
        <v>0.5</v>
      </c>
      <c r="G922" s="4">
        <f t="shared" si="29"/>
        <v>0</v>
      </c>
      <c r="H922" s="4">
        <v>0</v>
      </c>
      <c r="I922" s="3"/>
      <c r="J922" s="3"/>
      <c r="K922" s="3"/>
      <c r="L922" s="3"/>
      <c r="M922" s="3"/>
    </row>
    <row r="923" spans="1:13" x14ac:dyDescent="0.3">
      <c r="A923" s="3" t="s">
        <v>12</v>
      </c>
      <c r="B923" s="4">
        <v>513.35</v>
      </c>
      <c r="C923" s="4">
        <v>0.3</v>
      </c>
      <c r="D923" s="4">
        <f t="shared" si="28"/>
        <v>0.30000973994350827</v>
      </c>
      <c r="E923" s="4">
        <v>154.01</v>
      </c>
      <c r="F923" s="4">
        <v>0.15</v>
      </c>
      <c r="G923" s="4">
        <f t="shared" si="29"/>
        <v>0.15</v>
      </c>
      <c r="H923" s="4">
        <v>100.104</v>
      </c>
      <c r="I923" s="3"/>
      <c r="J923" s="3"/>
      <c r="K923" s="3"/>
      <c r="L923" s="3"/>
      <c r="M923" s="3"/>
    </row>
    <row r="924" spans="1:13" x14ac:dyDescent="0.3">
      <c r="A924" s="3" t="s">
        <v>13</v>
      </c>
      <c r="B924" s="4">
        <v>1516.88</v>
      </c>
      <c r="C924" s="4">
        <v>0.05</v>
      </c>
      <c r="D924" s="4">
        <f t="shared" si="28"/>
        <v>4.999736300828015E-2</v>
      </c>
      <c r="E924" s="4">
        <v>75.84</v>
      </c>
      <c r="F924" s="4">
        <v>0.15</v>
      </c>
      <c r="G924" s="4">
        <f t="shared" si="29"/>
        <v>0.15</v>
      </c>
      <c r="H924" s="4">
        <v>238.90799999999999</v>
      </c>
      <c r="I924" s="3"/>
      <c r="J924" s="3"/>
      <c r="K924" s="3"/>
      <c r="L924" s="3"/>
      <c r="M924" s="3"/>
    </row>
    <row r="925" spans="1:13" x14ac:dyDescent="0.3">
      <c r="A925" s="3" t="s">
        <v>8</v>
      </c>
      <c r="B925" s="4">
        <v>9250.52</v>
      </c>
      <c r="C925" s="4">
        <v>0.2</v>
      </c>
      <c r="D925" s="4">
        <f t="shared" si="28"/>
        <v>0.1999995675918759</v>
      </c>
      <c r="E925" s="4">
        <v>1850.1</v>
      </c>
      <c r="F925" s="4">
        <v>0.15</v>
      </c>
      <c r="G925" s="4">
        <f t="shared" si="29"/>
        <v>0.15</v>
      </c>
      <c r="H925" s="4">
        <v>1665.0930000000001</v>
      </c>
      <c r="I925" s="3"/>
      <c r="J925" s="3"/>
      <c r="K925" s="3"/>
      <c r="L925" s="3"/>
      <c r="M925" s="3"/>
    </row>
    <row r="926" spans="1:13" x14ac:dyDescent="0.3">
      <c r="A926" s="3" t="s">
        <v>14</v>
      </c>
      <c r="B926" s="4">
        <v>17430.71</v>
      </c>
      <c r="C926" s="4">
        <v>0.05</v>
      </c>
      <c r="D926" s="4">
        <f t="shared" si="28"/>
        <v>0</v>
      </c>
      <c r="E926" s="4">
        <v>0</v>
      </c>
      <c r="F926" s="4">
        <v>0.15</v>
      </c>
      <c r="G926" s="4">
        <f t="shared" si="29"/>
        <v>0</v>
      </c>
      <c r="H926" s="4">
        <v>0</v>
      </c>
      <c r="I926" s="3"/>
      <c r="J926" s="3"/>
      <c r="K926" s="3"/>
      <c r="L926" s="3"/>
      <c r="M926" s="3"/>
    </row>
    <row r="927" spans="1:13" x14ac:dyDescent="0.3">
      <c r="A927" s="3" t="s">
        <v>9</v>
      </c>
      <c r="B927" s="4">
        <v>3689123.8</v>
      </c>
      <c r="C927" s="4">
        <v>0.1</v>
      </c>
      <c r="D927" s="4">
        <f t="shared" si="28"/>
        <v>0.1</v>
      </c>
      <c r="E927" s="4">
        <v>368912.38</v>
      </c>
      <c r="F927" s="4">
        <v>0.15</v>
      </c>
      <c r="G927" s="4">
        <f t="shared" si="29"/>
        <v>0.15000000073927386</v>
      </c>
      <c r="H927" s="4">
        <v>608705.43000000005</v>
      </c>
      <c r="I927" s="3"/>
      <c r="J927" s="3"/>
      <c r="K927" s="3"/>
      <c r="L927" s="3"/>
      <c r="M927" s="3"/>
    </row>
    <row r="928" spans="1:13" x14ac:dyDescent="0.3">
      <c r="A928" s="3" t="s">
        <v>15</v>
      </c>
      <c r="B928" s="4">
        <v>26388.22</v>
      </c>
      <c r="C928" s="4">
        <v>0.2</v>
      </c>
      <c r="D928" s="4">
        <f t="shared" si="28"/>
        <v>0</v>
      </c>
      <c r="E928" s="4">
        <v>0</v>
      </c>
      <c r="F928" s="4">
        <v>0.15</v>
      </c>
      <c r="G928" s="4">
        <f t="shared" si="29"/>
        <v>0</v>
      </c>
      <c r="H928" s="4">
        <v>0</v>
      </c>
      <c r="I928" s="3"/>
      <c r="J928" s="3"/>
      <c r="K928" s="3"/>
      <c r="L928" s="3"/>
      <c r="M928" s="3"/>
    </row>
    <row r="929" spans="1:13" x14ac:dyDescent="0.3">
      <c r="A929" s="3" t="s">
        <v>17</v>
      </c>
      <c r="B929" s="4">
        <v>43909.49</v>
      </c>
      <c r="C929" s="4">
        <v>0.1</v>
      </c>
      <c r="D929" s="4">
        <f t="shared" si="28"/>
        <v>0.10000002277412012</v>
      </c>
      <c r="E929" s="4">
        <v>4390.95</v>
      </c>
      <c r="F929" s="4">
        <v>0</v>
      </c>
      <c r="G929" s="4">
        <f t="shared" si="29"/>
        <v>0</v>
      </c>
      <c r="H929" s="4">
        <v>0</v>
      </c>
      <c r="I929" s="3"/>
      <c r="J929" s="3"/>
      <c r="K929" s="3"/>
      <c r="L929" s="3"/>
      <c r="M929" s="3"/>
    </row>
    <row r="930" spans="1:13" x14ac:dyDescent="0.3">
      <c r="A930" s="3" t="s">
        <v>8</v>
      </c>
      <c r="B930" s="4">
        <v>15642.69</v>
      </c>
      <c r="C930" s="4">
        <v>0</v>
      </c>
      <c r="D930" s="4">
        <f t="shared" si="28"/>
        <v>0</v>
      </c>
      <c r="E930" s="4">
        <v>0</v>
      </c>
      <c r="F930" s="4">
        <v>0.15</v>
      </c>
      <c r="G930" s="4">
        <f t="shared" si="29"/>
        <v>0</v>
      </c>
      <c r="H930" s="4">
        <v>0</v>
      </c>
      <c r="I930" s="3"/>
      <c r="J930" s="3"/>
      <c r="K930" s="3"/>
      <c r="L930" s="3"/>
      <c r="M930" s="3"/>
    </row>
    <row r="931" spans="1:13" x14ac:dyDescent="0.3">
      <c r="A931" s="3" t="s">
        <v>15</v>
      </c>
      <c r="B931" s="4">
        <v>37759.839999999997</v>
      </c>
      <c r="C931" s="4">
        <v>0.35</v>
      </c>
      <c r="D931" s="4">
        <f t="shared" si="28"/>
        <v>0.34999989406734777</v>
      </c>
      <c r="E931" s="4">
        <v>13215.94</v>
      </c>
      <c r="F931" s="4">
        <v>0.15</v>
      </c>
      <c r="G931" s="4">
        <f t="shared" si="29"/>
        <v>0.15</v>
      </c>
      <c r="H931" s="4">
        <v>7646.3670000000002</v>
      </c>
      <c r="I931" s="3"/>
      <c r="J931" s="3"/>
      <c r="K931" s="3"/>
      <c r="L931" s="3"/>
      <c r="M931" s="3"/>
    </row>
    <row r="932" spans="1:13" x14ac:dyDescent="0.3">
      <c r="A932" s="3" t="s">
        <v>9</v>
      </c>
      <c r="B932" s="4">
        <v>464887.83</v>
      </c>
      <c r="C932" s="4">
        <v>0.1</v>
      </c>
      <c r="D932" s="4">
        <f t="shared" si="28"/>
        <v>9.9999993546830424E-2</v>
      </c>
      <c r="E932" s="4">
        <v>46488.78</v>
      </c>
      <c r="F932" s="4">
        <v>0.15</v>
      </c>
      <c r="G932" s="4">
        <f t="shared" si="29"/>
        <v>0.14999999902224703</v>
      </c>
      <c r="H932" s="4">
        <v>76706.490999999995</v>
      </c>
      <c r="I932" s="3"/>
      <c r="J932" s="3"/>
      <c r="K932" s="3"/>
      <c r="L932" s="3"/>
      <c r="M932" s="3"/>
    </row>
    <row r="933" spans="1:13" x14ac:dyDescent="0.3">
      <c r="A933" s="3" t="s">
        <v>14</v>
      </c>
      <c r="B933" s="4">
        <v>30774.51</v>
      </c>
      <c r="C933" s="4">
        <v>0.2</v>
      </c>
      <c r="D933" s="4">
        <f t="shared" si="28"/>
        <v>0.19999993501115046</v>
      </c>
      <c r="E933" s="4">
        <v>6154.9</v>
      </c>
      <c r="F933" s="4">
        <v>0.15</v>
      </c>
      <c r="G933" s="4">
        <f t="shared" si="29"/>
        <v>0.15000000000000002</v>
      </c>
      <c r="H933" s="4">
        <v>5539.4115000000002</v>
      </c>
      <c r="I933" s="3"/>
      <c r="J933" s="3"/>
      <c r="K933" s="3"/>
      <c r="L933" s="3"/>
      <c r="M933" s="3"/>
    </row>
    <row r="934" spans="1:13" x14ac:dyDescent="0.3">
      <c r="A934" s="3" t="s">
        <v>14</v>
      </c>
      <c r="B934" s="4">
        <v>1733.88</v>
      </c>
      <c r="C934" s="4">
        <v>0.2</v>
      </c>
      <c r="D934" s="4">
        <f t="shared" si="28"/>
        <v>0.20000230696472648</v>
      </c>
      <c r="E934" s="4">
        <v>346.78</v>
      </c>
      <c r="F934" s="4">
        <v>0.15</v>
      </c>
      <c r="G934" s="4">
        <f t="shared" si="29"/>
        <v>0.15</v>
      </c>
      <c r="H934" s="4">
        <v>312.09899999999999</v>
      </c>
      <c r="I934" s="3"/>
      <c r="J934" s="3"/>
      <c r="K934" s="3"/>
      <c r="L934" s="3"/>
      <c r="M934" s="3"/>
    </row>
    <row r="935" spans="1:13" x14ac:dyDescent="0.3">
      <c r="A935" s="3" t="s">
        <v>12</v>
      </c>
      <c r="B935" s="4">
        <v>14612.48</v>
      </c>
      <c r="C935" s="4">
        <v>0.3</v>
      </c>
      <c r="D935" s="4">
        <f t="shared" si="28"/>
        <v>0.29999972626138754</v>
      </c>
      <c r="E935" s="4">
        <v>4383.74</v>
      </c>
      <c r="F935" s="4">
        <v>0.15</v>
      </c>
      <c r="G935" s="4">
        <f t="shared" si="29"/>
        <v>0.15</v>
      </c>
      <c r="H935" s="4">
        <v>2849.433</v>
      </c>
      <c r="I935" s="3"/>
      <c r="J935" s="3"/>
      <c r="K935" s="3"/>
      <c r="L935" s="3"/>
      <c r="M935" s="3"/>
    </row>
    <row r="936" spans="1:13" x14ac:dyDescent="0.3">
      <c r="A936" s="3" t="s">
        <v>17</v>
      </c>
      <c r="B936" s="4">
        <v>1174828.1000000001</v>
      </c>
      <c r="C936" s="4">
        <v>0.35</v>
      </c>
      <c r="D936" s="4">
        <f t="shared" si="28"/>
        <v>0.2999999914881164</v>
      </c>
      <c r="E936" s="4">
        <v>352448.42</v>
      </c>
      <c r="F936" s="4">
        <v>0</v>
      </c>
      <c r="G936" s="4">
        <f t="shared" si="29"/>
        <v>0</v>
      </c>
      <c r="H936" s="4">
        <v>0</v>
      </c>
      <c r="I936" s="3"/>
      <c r="J936" s="3"/>
      <c r="K936" s="3"/>
      <c r="L936" s="3"/>
      <c r="M936" s="3"/>
    </row>
    <row r="937" spans="1:13" x14ac:dyDescent="0.3">
      <c r="A937" s="3" t="s">
        <v>9</v>
      </c>
      <c r="B937" s="4">
        <v>429406.98</v>
      </c>
      <c r="C937" s="4">
        <v>0.05</v>
      </c>
      <c r="D937" s="4">
        <f t="shared" si="28"/>
        <v>5.0000002328793071E-2</v>
      </c>
      <c r="E937" s="4">
        <v>21470.35</v>
      </c>
      <c r="F937" s="4">
        <v>0.15</v>
      </c>
      <c r="G937" s="4">
        <f t="shared" si="29"/>
        <v>0.14999999889105095</v>
      </c>
      <c r="H937" s="4">
        <v>67631.599000000002</v>
      </c>
      <c r="I937" s="3"/>
      <c r="J937" s="3"/>
      <c r="K937" s="3"/>
      <c r="L937" s="3"/>
      <c r="M937" s="3"/>
    </row>
    <row r="938" spans="1:13" x14ac:dyDescent="0.3">
      <c r="A938" s="3" t="s">
        <v>26</v>
      </c>
      <c r="B938" s="4">
        <v>978039.25</v>
      </c>
      <c r="C938" s="4">
        <v>0.35</v>
      </c>
      <c r="D938" s="4">
        <f t="shared" si="28"/>
        <v>0.35000000255613462</v>
      </c>
      <c r="E938" s="4">
        <v>342313.74</v>
      </c>
      <c r="F938" s="4">
        <v>0.15</v>
      </c>
      <c r="G938" s="4">
        <f t="shared" si="29"/>
        <v>0.15000000113605985</v>
      </c>
      <c r="H938" s="4">
        <v>198052.95</v>
      </c>
      <c r="I938" s="3"/>
      <c r="J938" s="3"/>
      <c r="K938" s="3"/>
      <c r="L938" s="3"/>
      <c r="M938" s="3"/>
    </row>
    <row r="939" spans="1:13" x14ac:dyDescent="0.3">
      <c r="A939" s="3" t="s">
        <v>14</v>
      </c>
      <c r="B939" s="4">
        <v>101662.25</v>
      </c>
      <c r="C939" s="4">
        <v>0.2</v>
      </c>
      <c r="D939" s="4">
        <f t="shared" si="28"/>
        <v>0.2</v>
      </c>
      <c r="E939" s="4">
        <v>20332.45</v>
      </c>
      <c r="F939" s="4">
        <v>0.15</v>
      </c>
      <c r="G939" s="4">
        <f t="shared" si="29"/>
        <v>0.15000000000000002</v>
      </c>
      <c r="H939" s="4">
        <v>18299.205000000002</v>
      </c>
      <c r="I939" s="3"/>
      <c r="J939" s="3"/>
      <c r="K939" s="3"/>
      <c r="L939" s="3"/>
      <c r="M939" s="3"/>
    </row>
    <row r="940" spans="1:13" x14ac:dyDescent="0.3">
      <c r="A940" s="3" t="s">
        <v>19</v>
      </c>
      <c r="B940" s="4">
        <v>166024.92000000001</v>
      </c>
      <c r="C940" s="4">
        <v>0.2</v>
      </c>
      <c r="D940" s="4">
        <f t="shared" si="28"/>
        <v>0.19999997590723129</v>
      </c>
      <c r="E940" s="4">
        <v>33204.980000000003</v>
      </c>
      <c r="F940" s="4">
        <v>0.15</v>
      </c>
      <c r="G940" s="4">
        <f t="shared" si="29"/>
        <v>0.15</v>
      </c>
      <c r="H940" s="4">
        <v>29884.485000000001</v>
      </c>
      <c r="I940" s="3"/>
      <c r="J940" s="3"/>
      <c r="K940" s="3"/>
      <c r="L940" s="3"/>
      <c r="M940" s="3"/>
    </row>
    <row r="941" spans="1:13" x14ac:dyDescent="0.3">
      <c r="A941" s="3" t="s">
        <v>12</v>
      </c>
      <c r="B941" s="4">
        <v>45896.49</v>
      </c>
      <c r="C941" s="4">
        <v>0.3</v>
      </c>
      <c r="D941" s="4">
        <f t="shared" si="28"/>
        <v>0.3000000653644756</v>
      </c>
      <c r="E941" s="4">
        <v>13768.95</v>
      </c>
      <c r="F941" s="4">
        <v>0.15</v>
      </c>
      <c r="G941" s="4">
        <f t="shared" si="29"/>
        <v>0.15</v>
      </c>
      <c r="H941" s="4">
        <v>8949.8160000000007</v>
      </c>
      <c r="I941" s="3"/>
      <c r="J941" s="3"/>
      <c r="K941" s="3"/>
      <c r="L941" s="3"/>
      <c r="M941" s="3"/>
    </row>
    <row r="942" spans="1:13" x14ac:dyDescent="0.3">
      <c r="A942" s="3" t="s">
        <v>19</v>
      </c>
      <c r="B942" s="4">
        <v>621.04999999999995</v>
      </c>
      <c r="C942" s="4">
        <v>0.2</v>
      </c>
      <c r="D942" s="4">
        <f t="shared" si="28"/>
        <v>0</v>
      </c>
      <c r="E942" s="4">
        <v>0</v>
      </c>
      <c r="F942" s="4">
        <v>0.15</v>
      </c>
      <c r="G942" s="4">
        <f t="shared" si="29"/>
        <v>0</v>
      </c>
      <c r="H942" s="4">
        <v>0</v>
      </c>
      <c r="I942" s="3"/>
      <c r="J942" s="3"/>
      <c r="K942" s="3"/>
      <c r="L942" s="3"/>
      <c r="M942" s="3"/>
    </row>
    <row r="943" spans="1:13" x14ac:dyDescent="0.3">
      <c r="A943" s="3" t="s">
        <v>8</v>
      </c>
      <c r="B943" s="4">
        <v>7253.02</v>
      </c>
      <c r="C943" s="4">
        <v>0.3</v>
      </c>
      <c r="D943" s="4">
        <f t="shared" si="28"/>
        <v>0.30000055149441196</v>
      </c>
      <c r="E943" s="4">
        <v>2175.91</v>
      </c>
      <c r="F943" s="4">
        <v>0.15</v>
      </c>
      <c r="G943" s="4">
        <f t="shared" si="29"/>
        <v>0</v>
      </c>
      <c r="H943" s="4">
        <v>0</v>
      </c>
      <c r="I943" s="3"/>
      <c r="J943" s="3"/>
      <c r="K943" s="3"/>
      <c r="L943" s="3"/>
      <c r="M943" s="3"/>
    </row>
    <row r="944" spans="1:13" x14ac:dyDescent="0.3">
      <c r="A944" s="3" t="s">
        <v>13</v>
      </c>
      <c r="B944" s="4">
        <v>35099.03</v>
      </c>
      <c r="C944" s="4">
        <v>0.2</v>
      </c>
      <c r="D944" s="4">
        <f t="shared" si="28"/>
        <v>0.20000011396326339</v>
      </c>
      <c r="E944" s="4">
        <v>7019.81</v>
      </c>
      <c r="F944" s="4">
        <v>0.15</v>
      </c>
      <c r="G944" s="4">
        <f t="shared" si="29"/>
        <v>0.15000000000000002</v>
      </c>
      <c r="H944" s="4">
        <v>6317.826</v>
      </c>
      <c r="I944" s="3"/>
      <c r="J944" s="3"/>
      <c r="K944" s="3"/>
      <c r="L944" s="3"/>
      <c r="M944" s="3"/>
    </row>
    <row r="945" spans="1:13" x14ac:dyDescent="0.3">
      <c r="A945" s="3" t="s">
        <v>9</v>
      </c>
      <c r="B945" s="4">
        <v>8553.1200000000008</v>
      </c>
      <c r="C945" s="4">
        <v>0.05</v>
      </c>
      <c r="D945" s="4">
        <f t="shared" si="28"/>
        <v>0</v>
      </c>
      <c r="E945" s="4">
        <v>0</v>
      </c>
      <c r="F945" s="4">
        <v>0.15</v>
      </c>
      <c r="G945" s="4">
        <f t="shared" si="29"/>
        <v>0</v>
      </c>
      <c r="H945" s="4">
        <v>0</v>
      </c>
      <c r="I945" s="3"/>
      <c r="J945" s="3"/>
      <c r="K945" s="3"/>
      <c r="L945" s="3"/>
      <c r="M945" s="3"/>
    </row>
    <row r="946" spans="1:13" x14ac:dyDescent="0.3">
      <c r="A946" s="3" t="s">
        <v>10</v>
      </c>
      <c r="B946" s="4">
        <v>8608.56</v>
      </c>
      <c r="C946" s="4">
        <v>0.1</v>
      </c>
      <c r="D946" s="4">
        <f t="shared" si="28"/>
        <v>0</v>
      </c>
      <c r="E946" s="4">
        <v>0</v>
      </c>
      <c r="F946" s="4">
        <v>0</v>
      </c>
      <c r="G946" s="4">
        <f t="shared" si="29"/>
        <v>0</v>
      </c>
      <c r="H946" s="4">
        <v>0</v>
      </c>
      <c r="I946" s="3"/>
      <c r="J946" s="3"/>
      <c r="K946" s="3"/>
      <c r="L946" s="3"/>
      <c r="M946" s="3"/>
    </row>
    <row r="947" spans="1:13" x14ac:dyDescent="0.3">
      <c r="A947" s="3" t="s">
        <v>12</v>
      </c>
      <c r="B947" s="4">
        <v>303887.61</v>
      </c>
      <c r="C947" s="4">
        <v>0.1</v>
      </c>
      <c r="D947" s="4">
        <f t="shared" si="28"/>
        <v>9.999999670930973E-2</v>
      </c>
      <c r="E947" s="4">
        <v>30388.76</v>
      </c>
      <c r="F947" s="4">
        <v>0.15</v>
      </c>
      <c r="G947" s="4">
        <f t="shared" si="29"/>
        <v>0.14999999850423171</v>
      </c>
      <c r="H947" s="4">
        <v>50141.455000000002</v>
      </c>
      <c r="I947" s="3"/>
      <c r="J947" s="3"/>
      <c r="K947" s="3"/>
      <c r="L947" s="3"/>
      <c r="M947" s="3"/>
    </row>
    <row r="948" spans="1:13" x14ac:dyDescent="0.3">
      <c r="A948" s="3" t="s">
        <v>18</v>
      </c>
      <c r="B948" s="4">
        <v>44003.66</v>
      </c>
      <c r="C948" s="4">
        <v>0.3</v>
      </c>
      <c r="D948" s="4">
        <f t="shared" si="28"/>
        <v>0.19999995454923519</v>
      </c>
      <c r="E948" s="4">
        <v>8800.73</v>
      </c>
      <c r="F948" s="4">
        <v>0.5</v>
      </c>
      <c r="G948" s="4">
        <f t="shared" si="29"/>
        <v>0.15</v>
      </c>
      <c r="H948" s="4">
        <v>7920.6584999999995</v>
      </c>
      <c r="I948" s="3"/>
      <c r="J948" s="3"/>
      <c r="K948" s="3"/>
      <c r="L948" s="3"/>
      <c r="M948" s="3"/>
    </row>
    <row r="949" spans="1:13" x14ac:dyDescent="0.3">
      <c r="A949" s="3" t="s">
        <v>9</v>
      </c>
      <c r="B949" s="4">
        <v>1883.73</v>
      </c>
      <c r="C949" s="4">
        <v>0.1</v>
      </c>
      <c r="D949" s="4">
        <f t="shared" si="28"/>
        <v>9.9998407415075416E-2</v>
      </c>
      <c r="E949" s="4">
        <v>188.37</v>
      </c>
      <c r="F949" s="4">
        <v>0.15</v>
      </c>
      <c r="G949" s="4">
        <f t="shared" si="29"/>
        <v>0.15</v>
      </c>
      <c r="H949" s="4">
        <v>310.815</v>
      </c>
      <c r="I949" s="3"/>
      <c r="J949" s="3"/>
      <c r="K949" s="3"/>
      <c r="L949" s="3"/>
      <c r="M949" s="3"/>
    </row>
    <row r="950" spans="1:13" x14ac:dyDescent="0.3">
      <c r="A950" s="3" t="s">
        <v>12</v>
      </c>
      <c r="B950" s="4">
        <v>441.5</v>
      </c>
      <c r="C950" s="4">
        <v>0.3</v>
      </c>
      <c r="D950" s="4">
        <f t="shared" si="28"/>
        <v>0.3</v>
      </c>
      <c r="E950" s="4">
        <v>132.44999999999999</v>
      </c>
      <c r="F950" s="4">
        <v>0.15</v>
      </c>
      <c r="G950" s="4">
        <f t="shared" si="29"/>
        <v>0.15</v>
      </c>
      <c r="H950" s="4">
        <v>86.092500000000001</v>
      </c>
      <c r="I950" s="3"/>
      <c r="J950" s="3"/>
      <c r="K950" s="3"/>
      <c r="L950" s="3"/>
      <c r="M950" s="3"/>
    </row>
    <row r="951" spans="1:13" x14ac:dyDescent="0.3">
      <c r="A951" s="3" t="s">
        <v>19</v>
      </c>
      <c r="B951" s="4">
        <v>499729.25</v>
      </c>
      <c r="C951" s="4">
        <v>0.05</v>
      </c>
      <c r="D951" s="4">
        <f t="shared" si="28"/>
        <v>4.9999994997291033E-2</v>
      </c>
      <c r="E951" s="4">
        <v>24986.46</v>
      </c>
      <c r="F951" s="4">
        <v>0.15</v>
      </c>
      <c r="G951" s="4">
        <f t="shared" si="29"/>
        <v>0.14999999904710307</v>
      </c>
      <c r="H951" s="4">
        <v>78707.356</v>
      </c>
      <c r="I951" s="3"/>
      <c r="J951" s="3"/>
      <c r="K951" s="3"/>
      <c r="L951" s="3"/>
      <c r="M951" s="3"/>
    </row>
    <row r="952" spans="1:13" x14ac:dyDescent="0.3">
      <c r="A952" s="3" t="s">
        <v>9</v>
      </c>
      <c r="B952" s="4">
        <v>211672.6</v>
      </c>
      <c r="C952" s="4">
        <v>0.1</v>
      </c>
      <c r="D952" s="4">
        <f t="shared" si="28"/>
        <v>9.9999999999999992E-2</v>
      </c>
      <c r="E952" s="4">
        <v>21167.26</v>
      </c>
      <c r="F952" s="4">
        <v>0.15</v>
      </c>
      <c r="G952" s="4">
        <f t="shared" si="29"/>
        <v>0.15</v>
      </c>
      <c r="H952" s="4">
        <v>34925.978999999999</v>
      </c>
      <c r="I952" s="3"/>
      <c r="J952" s="3"/>
      <c r="K952" s="3"/>
      <c r="L952" s="3"/>
      <c r="M952" s="3"/>
    </row>
    <row r="953" spans="1:13" x14ac:dyDescent="0.3">
      <c r="A953" s="3" t="s">
        <v>8</v>
      </c>
      <c r="B953" s="4">
        <v>3065672.4</v>
      </c>
      <c r="C953" s="4">
        <v>0.05</v>
      </c>
      <c r="D953" s="4">
        <f t="shared" si="28"/>
        <v>4.9999977166510029E-2</v>
      </c>
      <c r="E953" s="4">
        <v>153283.54999999999</v>
      </c>
      <c r="F953" s="4">
        <v>0.15</v>
      </c>
      <c r="G953" s="4">
        <f t="shared" si="29"/>
        <v>0</v>
      </c>
      <c r="H953" s="4">
        <v>0</v>
      </c>
      <c r="I953" s="3"/>
      <c r="J953" s="3"/>
      <c r="K953" s="3"/>
      <c r="L953" s="3"/>
      <c r="M953" s="3"/>
    </row>
    <row r="954" spans="1:13" x14ac:dyDescent="0.3">
      <c r="A954" s="3" t="s">
        <v>17</v>
      </c>
      <c r="B954" s="4">
        <v>773642.9</v>
      </c>
      <c r="C954" s="4">
        <v>0.35</v>
      </c>
      <c r="D954" s="4">
        <f t="shared" si="28"/>
        <v>0.3</v>
      </c>
      <c r="E954" s="4">
        <v>232092.87</v>
      </c>
      <c r="F954" s="4">
        <v>0</v>
      </c>
      <c r="G954" s="4">
        <f t="shared" si="29"/>
        <v>0</v>
      </c>
      <c r="H954" s="4">
        <v>0</v>
      </c>
      <c r="I954" s="3"/>
      <c r="J954" s="3"/>
      <c r="K954" s="3"/>
      <c r="L954" s="3"/>
      <c r="M954" s="3"/>
    </row>
    <row r="955" spans="1:13" x14ac:dyDescent="0.3">
      <c r="A955" s="3" t="s">
        <v>19</v>
      </c>
      <c r="B955" s="4">
        <v>15276.11</v>
      </c>
      <c r="C955" s="4">
        <v>0.2</v>
      </c>
      <c r="D955" s="4">
        <f t="shared" si="28"/>
        <v>0.19999986907661699</v>
      </c>
      <c r="E955" s="4">
        <v>3055.22</v>
      </c>
      <c r="F955" s="4">
        <v>0.15</v>
      </c>
      <c r="G955" s="4">
        <f t="shared" si="29"/>
        <v>0.15</v>
      </c>
      <c r="H955" s="4">
        <v>2749.6995000000002</v>
      </c>
      <c r="I955" s="3"/>
      <c r="J955" s="3"/>
      <c r="K955" s="3"/>
      <c r="L955" s="3"/>
      <c r="M955" s="3"/>
    </row>
    <row r="956" spans="1:13" x14ac:dyDescent="0.3">
      <c r="A956" s="3" t="s">
        <v>12</v>
      </c>
      <c r="B956" s="4">
        <v>505650.98</v>
      </c>
      <c r="C956" s="4">
        <v>0.3</v>
      </c>
      <c r="D956" s="4">
        <f t="shared" si="28"/>
        <v>0</v>
      </c>
      <c r="E956" s="4">
        <v>0</v>
      </c>
      <c r="F956" s="4">
        <v>0.15</v>
      </c>
      <c r="G956" s="4">
        <f t="shared" si="29"/>
        <v>0</v>
      </c>
      <c r="H956" s="4">
        <v>0</v>
      </c>
      <c r="I956" s="3"/>
      <c r="J956" s="3"/>
      <c r="K956" s="3"/>
      <c r="L956" s="3"/>
      <c r="M956" s="3"/>
    </row>
    <row r="957" spans="1:13" x14ac:dyDescent="0.3">
      <c r="A957" s="3" t="s">
        <v>8</v>
      </c>
      <c r="B957" s="4">
        <v>161002.51</v>
      </c>
      <c r="C957" s="4">
        <v>0.2</v>
      </c>
      <c r="D957" s="4">
        <f t="shared" si="28"/>
        <v>0</v>
      </c>
      <c r="E957" s="4">
        <v>0</v>
      </c>
      <c r="F957" s="4">
        <v>0.15</v>
      </c>
      <c r="G957" s="4">
        <f t="shared" si="29"/>
        <v>0</v>
      </c>
      <c r="H957" s="4">
        <v>0</v>
      </c>
      <c r="I957" s="3"/>
      <c r="J957" s="3"/>
      <c r="K957" s="3"/>
      <c r="L957" s="3"/>
      <c r="M957" s="3"/>
    </row>
    <row r="958" spans="1:13" x14ac:dyDescent="0.3">
      <c r="A958" s="3" t="s">
        <v>9</v>
      </c>
      <c r="B958" s="4">
        <v>1612.44</v>
      </c>
      <c r="C958" s="4">
        <v>0.2</v>
      </c>
      <c r="D958" s="4">
        <f t="shared" si="28"/>
        <v>0.20000124035623032</v>
      </c>
      <c r="E958" s="4">
        <v>322.49</v>
      </c>
      <c r="F958" s="4">
        <v>0.15</v>
      </c>
      <c r="G958" s="4">
        <f t="shared" si="29"/>
        <v>0.15</v>
      </c>
      <c r="H958" s="4">
        <v>290.23950000000002</v>
      </c>
      <c r="I958" s="3"/>
      <c r="J958" s="3"/>
      <c r="K958" s="3"/>
      <c r="L958" s="3"/>
      <c r="M958" s="3"/>
    </row>
    <row r="959" spans="1:13" x14ac:dyDescent="0.3">
      <c r="A959" s="3" t="s">
        <v>9</v>
      </c>
      <c r="B959" s="4">
        <v>5156.8</v>
      </c>
      <c r="C959" s="4">
        <v>0.2</v>
      </c>
      <c r="D959" s="4">
        <f t="shared" si="28"/>
        <v>0.19999999999999998</v>
      </c>
      <c r="E959" s="4">
        <v>1031.3599999999999</v>
      </c>
      <c r="F959" s="4">
        <v>0.15</v>
      </c>
      <c r="G959" s="4">
        <f t="shared" si="29"/>
        <v>0.15000000000000002</v>
      </c>
      <c r="H959" s="4">
        <v>928.22400000000005</v>
      </c>
      <c r="I959" s="3"/>
      <c r="J959" s="3"/>
      <c r="K959" s="3"/>
      <c r="L959" s="3"/>
      <c r="M959" s="3"/>
    </row>
    <row r="960" spans="1:13" x14ac:dyDescent="0.3">
      <c r="A960" s="3" t="s">
        <v>19</v>
      </c>
      <c r="B960" s="4">
        <v>4347.6000000000004</v>
      </c>
      <c r="C960" s="4">
        <v>0.3</v>
      </c>
      <c r="D960" s="4">
        <f t="shared" si="28"/>
        <v>0.3</v>
      </c>
      <c r="E960" s="4">
        <v>1304.28</v>
      </c>
      <c r="F960" s="4">
        <v>0.15</v>
      </c>
      <c r="G960" s="4">
        <f t="shared" si="29"/>
        <v>0.15</v>
      </c>
      <c r="H960" s="4">
        <v>847.78200000000004</v>
      </c>
      <c r="I960" s="3"/>
      <c r="J960" s="3"/>
      <c r="K960" s="3"/>
      <c r="L960" s="3"/>
      <c r="M960" s="3"/>
    </row>
    <row r="961" spans="1:13" x14ac:dyDescent="0.3">
      <c r="A961" s="3" t="s">
        <v>26</v>
      </c>
      <c r="B961" s="4">
        <v>529151.84</v>
      </c>
      <c r="C961" s="4">
        <v>0.35</v>
      </c>
      <c r="D961" s="4">
        <f t="shared" si="28"/>
        <v>0.35000008693156959</v>
      </c>
      <c r="E961" s="4">
        <v>185203.19</v>
      </c>
      <c r="F961" s="4">
        <v>0.15</v>
      </c>
      <c r="G961" s="4">
        <f t="shared" si="29"/>
        <v>0.14999999370061129</v>
      </c>
      <c r="H961" s="4">
        <v>107153.25</v>
      </c>
      <c r="I961" s="3"/>
      <c r="J961" s="3"/>
      <c r="K961" s="3"/>
      <c r="L961" s="3"/>
      <c r="M961" s="3"/>
    </row>
    <row r="962" spans="1:13" x14ac:dyDescent="0.3">
      <c r="A962" s="3" t="s">
        <v>9</v>
      </c>
      <c r="B962" s="4">
        <v>0.9</v>
      </c>
      <c r="C962" s="4">
        <v>0.05</v>
      </c>
      <c r="D962" s="4">
        <f t="shared" ref="D962:D1001" si="30">E962/B962</f>
        <v>0</v>
      </c>
      <c r="E962" s="4">
        <v>0</v>
      </c>
      <c r="F962" s="4">
        <v>0.15</v>
      </c>
      <c r="G962" s="4">
        <f t="shared" si="29"/>
        <v>0</v>
      </c>
      <c r="H962" s="4">
        <v>0</v>
      </c>
      <c r="I962" s="3"/>
      <c r="J962" s="3"/>
      <c r="K962" s="3"/>
      <c r="L962" s="3"/>
      <c r="M962" s="3"/>
    </row>
    <row r="963" spans="1:13" x14ac:dyDescent="0.3">
      <c r="A963" s="3" t="s">
        <v>9</v>
      </c>
      <c r="B963" s="4">
        <v>6583.65</v>
      </c>
      <c r="C963" s="4">
        <v>0.2</v>
      </c>
      <c r="D963" s="4">
        <f t="shared" si="30"/>
        <v>0</v>
      </c>
      <c r="E963" s="4">
        <v>0</v>
      </c>
      <c r="F963" s="4">
        <v>0.15</v>
      </c>
      <c r="G963" s="4">
        <f t="shared" si="29"/>
        <v>0</v>
      </c>
      <c r="H963" s="4">
        <v>0</v>
      </c>
      <c r="I963" s="3"/>
      <c r="J963" s="3"/>
      <c r="K963" s="3"/>
      <c r="L963" s="3"/>
      <c r="M963" s="3"/>
    </row>
    <row r="964" spans="1:13" x14ac:dyDescent="0.3">
      <c r="A964" s="3" t="s">
        <v>19</v>
      </c>
      <c r="B964" s="4">
        <v>466825.27</v>
      </c>
      <c r="C964" s="4">
        <v>0.3</v>
      </c>
      <c r="D964" s="4">
        <f t="shared" si="30"/>
        <v>0</v>
      </c>
      <c r="E964" s="4">
        <v>0</v>
      </c>
      <c r="F964" s="4">
        <v>0.15</v>
      </c>
      <c r="G964" s="4">
        <f t="shared" ref="G964:G1001" si="31">H964/SUM(B964,E964)</f>
        <v>0</v>
      </c>
      <c r="H964" s="4">
        <v>0</v>
      </c>
      <c r="I964" s="3"/>
      <c r="J964" s="3"/>
      <c r="K964" s="3"/>
      <c r="L964" s="3"/>
      <c r="M964" s="3"/>
    </row>
    <row r="965" spans="1:13" x14ac:dyDescent="0.3">
      <c r="A965" s="3" t="s">
        <v>16</v>
      </c>
      <c r="B965" s="4">
        <v>259.58999999999997</v>
      </c>
      <c r="C965" s="4">
        <v>0.2</v>
      </c>
      <c r="D965" s="4">
        <f t="shared" si="30"/>
        <v>0.20000770445702842</v>
      </c>
      <c r="E965" s="4">
        <v>51.92</v>
      </c>
      <c r="F965" s="4">
        <v>0.15</v>
      </c>
      <c r="G965" s="4">
        <f t="shared" si="31"/>
        <v>0.15000000000000002</v>
      </c>
      <c r="H965" s="4">
        <v>46.726500000000001</v>
      </c>
      <c r="I965" s="3"/>
      <c r="J965" s="3"/>
      <c r="K965" s="3"/>
      <c r="L965" s="3"/>
      <c r="M965" s="3"/>
    </row>
    <row r="966" spans="1:13" x14ac:dyDescent="0.3">
      <c r="A966" s="3" t="s">
        <v>12</v>
      </c>
      <c r="B966" s="4">
        <v>4530719.0999999996</v>
      </c>
      <c r="C966" s="4">
        <v>0.05</v>
      </c>
      <c r="D966" s="4">
        <f t="shared" si="30"/>
        <v>5.0000001103577579E-2</v>
      </c>
      <c r="E966" s="4">
        <v>226535.96</v>
      </c>
      <c r="F966" s="4">
        <v>0.15</v>
      </c>
      <c r="G966" s="4">
        <f t="shared" si="31"/>
        <v>0.15000000021020526</v>
      </c>
      <c r="H966" s="4">
        <v>713588.26</v>
      </c>
      <c r="I966" s="3"/>
      <c r="J966" s="3"/>
      <c r="K966" s="3"/>
      <c r="L966" s="3"/>
      <c r="M966" s="3"/>
    </row>
    <row r="967" spans="1:13" x14ac:dyDescent="0.3">
      <c r="A967" s="3" t="s">
        <v>18</v>
      </c>
      <c r="B967" s="4">
        <v>516086.22</v>
      </c>
      <c r="C967" s="4">
        <v>0.3</v>
      </c>
      <c r="D967" s="4">
        <f t="shared" si="30"/>
        <v>0.30000000775064289</v>
      </c>
      <c r="E967" s="4">
        <v>154825.87</v>
      </c>
      <c r="F967" s="4">
        <v>0.5</v>
      </c>
      <c r="G967" s="4">
        <f t="shared" si="31"/>
        <v>0.14999999478322115</v>
      </c>
      <c r="H967" s="4">
        <v>100636.81</v>
      </c>
      <c r="I967" s="3"/>
      <c r="J967" s="3"/>
      <c r="K967" s="3"/>
      <c r="L967" s="3"/>
      <c r="M967" s="3"/>
    </row>
    <row r="968" spans="1:13" x14ac:dyDescent="0.3">
      <c r="A968" s="3" t="s">
        <v>18</v>
      </c>
      <c r="B968" s="4">
        <v>41571.49</v>
      </c>
      <c r="C968" s="4">
        <v>0.3</v>
      </c>
      <c r="D968" s="4">
        <f t="shared" si="30"/>
        <v>0.30000007216484187</v>
      </c>
      <c r="E968" s="4">
        <v>12471.45</v>
      </c>
      <c r="F968" s="4">
        <v>0.5</v>
      </c>
      <c r="G968" s="4">
        <f t="shared" si="31"/>
        <v>0.15</v>
      </c>
      <c r="H968" s="4">
        <v>8106.4409999999998</v>
      </c>
      <c r="I968" s="3"/>
      <c r="J968" s="3"/>
      <c r="K968" s="3"/>
      <c r="L968" s="3"/>
      <c r="M968" s="3"/>
    </row>
    <row r="969" spans="1:13" x14ac:dyDescent="0.3">
      <c r="A969" s="3" t="s">
        <v>16</v>
      </c>
      <c r="B969" s="4">
        <v>1144295.3</v>
      </c>
      <c r="C969" s="4">
        <v>0.3</v>
      </c>
      <c r="D969" s="4">
        <f t="shared" si="30"/>
        <v>0</v>
      </c>
      <c r="E969" s="4">
        <v>0</v>
      </c>
      <c r="F969" s="4">
        <v>0.15</v>
      </c>
      <c r="G969" s="4">
        <f t="shared" si="31"/>
        <v>0</v>
      </c>
      <c r="H969" s="4">
        <v>0</v>
      </c>
      <c r="I969" s="3"/>
      <c r="J969" s="3"/>
      <c r="K969" s="3"/>
      <c r="L969" s="3"/>
      <c r="M969" s="3"/>
    </row>
    <row r="970" spans="1:13" x14ac:dyDescent="0.3">
      <c r="A970" s="3" t="s">
        <v>9</v>
      </c>
      <c r="B970" s="4">
        <v>5034.1499999999996</v>
      </c>
      <c r="C970" s="4">
        <v>0.1</v>
      </c>
      <c r="D970" s="4">
        <f t="shared" si="30"/>
        <v>0</v>
      </c>
      <c r="E970" s="4">
        <v>0</v>
      </c>
      <c r="F970" s="4">
        <v>0.15</v>
      </c>
      <c r="G970" s="4">
        <f t="shared" si="31"/>
        <v>0</v>
      </c>
      <c r="H970" s="4">
        <v>0</v>
      </c>
      <c r="I970" s="3"/>
      <c r="J970" s="3"/>
      <c r="K970" s="3"/>
      <c r="L970" s="3"/>
      <c r="M970" s="3"/>
    </row>
    <row r="971" spans="1:13" x14ac:dyDescent="0.3">
      <c r="A971" s="3" t="s">
        <v>9</v>
      </c>
      <c r="B971" s="4">
        <v>97821.18</v>
      </c>
      <c r="C971" s="4">
        <v>0.2</v>
      </c>
      <c r="D971" s="4">
        <f t="shared" si="30"/>
        <v>0.20000004089094001</v>
      </c>
      <c r="E971" s="4">
        <v>19564.240000000002</v>
      </c>
      <c r="F971" s="4">
        <v>0.15</v>
      </c>
      <c r="G971" s="4">
        <f t="shared" si="31"/>
        <v>0.15</v>
      </c>
      <c r="H971" s="4">
        <v>17607.812999999998</v>
      </c>
      <c r="I971" s="3"/>
      <c r="J971" s="3"/>
      <c r="K971" s="3"/>
      <c r="L971" s="3"/>
      <c r="M971" s="3"/>
    </row>
    <row r="972" spans="1:13" x14ac:dyDescent="0.3">
      <c r="A972" s="3" t="s">
        <v>9</v>
      </c>
      <c r="B972" s="4">
        <v>42783.53</v>
      </c>
      <c r="C972" s="4">
        <v>0.05</v>
      </c>
      <c r="D972" s="4">
        <f t="shared" si="30"/>
        <v>5.0000081807181407E-2</v>
      </c>
      <c r="E972" s="4">
        <v>2139.1799999999998</v>
      </c>
      <c r="F972" s="4">
        <v>0.15</v>
      </c>
      <c r="G972" s="4">
        <f t="shared" si="31"/>
        <v>0.15</v>
      </c>
      <c r="H972" s="4">
        <v>6738.4065000000001</v>
      </c>
      <c r="I972" s="3"/>
      <c r="J972" s="3"/>
      <c r="K972" s="3"/>
      <c r="L972" s="3"/>
      <c r="M972" s="3"/>
    </row>
    <row r="973" spans="1:13" x14ac:dyDescent="0.3">
      <c r="A973" s="3" t="s">
        <v>10</v>
      </c>
      <c r="B973" s="4">
        <v>1676410.7</v>
      </c>
      <c r="C973" s="4">
        <v>0.2</v>
      </c>
      <c r="D973" s="4">
        <f t="shared" si="30"/>
        <v>0.2000000059651254</v>
      </c>
      <c r="E973" s="4">
        <v>335282.15000000002</v>
      </c>
      <c r="F973" s="4">
        <v>0</v>
      </c>
      <c r="G973" s="4">
        <f t="shared" si="31"/>
        <v>0</v>
      </c>
      <c r="H973" s="4">
        <v>0</v>
      </c>
      <c r="I973" s="3"/>
      <c r="J973" s="3"/>
      <c r="K973" s="3"/>
      <c r="L973" s="3"/>
      <c r="M973" s="3"/>
    </row>
    <row r="974" spans="1:13" x14ac:dyDescent="0.3">
      <c r="A974" s="3" t="s">
        <v>15</v>
      </c>
      <c r="B974" s="4">
        <v>3261588.6</v>
      </c>
      <c r="C974" s="4">
        <v>0.05</v>
      </c>
      <c r="D974" s="4">
        <f t="shared" si="30"/>
        <v>4.999998467004698E-2</v>
      </c>
      <c r="E974" s="4">
        <v>163079.38</v>
      </c>
      <c r="F974" s="4">
        <v>0.15</v>
      </c>
      <c r="G974" s="4">
        <f t="shared" si="31"/>
        <v>0.15000000087599732</v>
      </c>
      <c r="H974" s="4">
        <v>513700.2</v>
      </c>
      <c r="I974" s="3"/>
      <c r="J974" s="3"/>
      <c r="K974" s="3"/>
      <c r="L974" s="3"/>
      <c r="M974" s="3"/>
    </row>
    <row r="975" spans="1:13" x14ac:dyDescent="0.3">
      <c r="A975" s="3" t="s">
        <v>9</v>
      </c>
      <c r="B975" s="4">
        <v>35.11</v>
      </c>
      <c r="C975" s="4">
        <v>0.1</v>
      </c>
      <c r="D975" s="4">
        <f t="shared" si="30"/>
        <v>9.9971518086015371E-2</v>
      </c>
      <c r="E975" s="4">
        <v>3.51</v>
      </c>
      <c r="F975" s="4">
        <v>0.15</v>
      </c>
      <c r="G975" s="4">
        <f t="shared" si="31"/>
        <v>0.15000000000000002</v>
      </c>
      <c r="H975" s="4">
        <v>5.7930000000000001</v>
      </c>
      <c r="I975" s="3"/>
      <c r="J975" s="3"/>
      <c r="K975" s="3"/>
      <c r="L975" s="3"/>
      <c r="M975" s="3"/>
    </row>
    <row r="976" spans="1:13" x14ac:dyDescent="0.3">
      <c r="A976" s="3" t="s">
        <v>12</v>
      </c>
      <c r="B976" s="4">
        <v>19255.919999999998</v>
      </c>
      <c r="C976" s="4">
        <v>0.3</v>
      </c>
      <c r="D976" s="4">
        <f t="shared" si="30"/>
        <v>0</v>
      </c>
      <c r="E976" s="4">
        <v>0</v>
      </c>
      <c r="F976" s="4">
        <v>0.15</v>
      </c>
      <c r="G976" s="4">
        <f t="shared" si="31"/>
        <v>0</v>
      </c>
      <c r="H976" s="4">
        <v>0</v>
      </c>
      <c r="I976" s="3"/>
      <c r="J976" s="3"/>
      <c r="K976" s="3"/>
      <c r="L976" s="3"/>
      <c r="M976" s="3"/>
    </row>
    <row r="977" spans="1:13" x14ac:dyDescent="0.3">
      <c r="A977" s="3" t="s">
        <v>14</v>
      </c>
      <c r="B977" s="4">
        <v>24956.23</v>
      </c>
      <c r="C977" s="4">
        <v>0.05</v>
      </c>
      <c r="D977" s="4">
        <f t="shared" si="30"/>
        <v>0</v>
      </c>
      <c r="E977" s="4">
        <v>0</v>
      </c>
      <c r="F977" s="4">
        <v>0.15</v>
      </c>
      <c r="G977" s="4">
        <f t="shared" si="31"/>
        <v>0</v>
      </c>
      <c r="H977" s="4">
        <v>0</v>
      </c>
      <c r="I977" s="3"/>
      <c r="J977" s="3"/>
      <c r="K977" s="3"/>
      <c r="L977" s="3"/>
      <c r="M977" s="3"/>
    </row>
    <row r="978" spans="1:13" x14ac:dyDescent="0.3">
      <c r="A978" s="3" t="s">
        <v>14</v>
      </c>
      <c r="B978" s="4">
        <v>4321.58</v>
      </c>
      <c r="C978" s="4">
        <v>0.2</v>
      </c>
      <c r="D978" s="4">
        <f t="shared" si="30"/>
        <v>0.20000092558740093</v>
      </c>
      <c r="E978" s="4">
        <v>864.32</v>
      </c>
      <c r="F978" s="4">
        <v>0.15</v>
      </c>
      <c r="G978" s="4">
        <f t="shared" si="31"/>
        <v>0.15000000000000002</v>
      </c>
      <c r="H978" s="4">
        <v>777.88499999999999</v>
      </c>
      <c r="I978" s="3"/>
      <c r="J978" s="3"/>
      <c r="K978" s="3"/>
      <c r="L978" s="3"/>
      <c r="M978" s="3"/>
    </row>
    <row r="979" spans="1:13" x14ac:dyDescent="0.3">
      <c r="A979" s="3" t="s">
        <v>16</v>
      </c>
      <c r="B979" s="4">
        <v>347214.41</v>
      </c>
      <c r="C979" s="4">
        <v>0.35</v>
      </c>
      <c r="D979" s="4">
        <f t="shared" si="30"/>
        <v>0.34999998991977321</v>
      </c>
      <c r="E979" s="4">
        <v>121525.04</v>
      </c>
      <c r="F979" s="4">
        <v>0.15</v>
      </c>
      <c r="G979" s="4">
        <f t="shared" si="31"/>
        <v>0.1500000010666907</v>
      </c>
      <c r="H979" s="4">
        <v>70310.918000000005</v>
      </c>
      <c r="I979" s="3"/>
      <c r="J979" s="3"/>
      <c r="K979" s="3"/>
      <c r="L979" s="3"/>
      <c r="M979" s="3"/>
    </row>
    <row r="980" spans="1:13" x14ac:dyDescent="0.3">
      <c r="A980" s="3" t="s">
        <v>9</v>
      </c>
      <c r="B980" s="4">
        <v>45969.86</v>
      </c>
      <c r="C980" s="4">
        <v>0.2</v>
      </c>
      <c r="D980" s="4">
        <f t="shared" si="30"/>
        <v>0.19999995649323271</v>
      </c>
      <c r="E980" s="4">
        <v>9193.9699999999993</v>
      </c>
      <c r="F980" s="4">
        <v>0.15</v>
      </c>
      <c r="G980" s="4">
        <f t="shared" si="31"/>
        <v>0.15</v>
      </c>
      <c r="H980" s="4">
        <v>8274.5745000000006</v>
      </c>
      <c r="I980" s="3"/>
      <c r="J980" s="3"/>
      <c r="K980" s="3"/>
      <c r="L980" s="3"/>
      <c r="M980" s="3"/>
    </row>
    <row r="981" spans="1:13" x14ac:dyDescent="0.3">
      <c r="A981" s="3" t="s">
        <v>8</v>
      </c>
      <c r="B981" s="4">
        <v>202630.73</v>
      </c>
      <c r="C981" s="4">
        <v>0.3</v>
      </c>
      <c r="D981" s="4">
        <f t="shared" si="30"/>
        <v>0.27000001431174825</v>
      </c>
      <c r="E981" s="4">
        <v>54710.3</v>
      </c>
      <c r="F981" s="4">
        <v>0.15</v>
      </c>
      <c r="G981" s="4">
        <f t="shared" si="31"/>
        <v>0.15000000194294705</v>
      </c>
      <c r="H981" s="4">
        <v>38601.154999999999</v>
      </c>
      <c r="I981" s="3"/>
      <c r="J981" s="3"/>
      <c r="K981" s="3"/>
      <c r="L981" s="3"/>
      <c r="M981" s="3"/>
    </row>
    <row r="982" spans="1:13" x14ac:dyDescent="0.3">
      <c r="A982" s="3" t="s">
        <v>19</v>
      </c>
      <c r="B982" s="4">
        <v>12640.89</v>
      </c>
      <c r="C982" s="4">
        <v>0.2</v>
      </c>
      <c r="D982" s="4">
        <f t="shared" si="30"/>
        <v>0</v>
      </c>
      <c r="E982" s="4">
        <v>0</v>
      </c>
      <c r="F982" s="4">
        <v>0.15</v>
      </c>
      <c r="G982" s="4">
        <f t="shared" si="31"/>
        <v>0</v>
      </c>
      <c r="H982" s="4">
        <v>0</v>
      </c>
      <c r="I982" s="3"/>
      <c r="J982" s="3"/>
      <c r="K982" s="3"/>
      <c r="L982" s="3"/>
      <c r="M982" s="3"/>
    </row>
    <row r="983" spans="1:13" x14ac:dyDescent="0.3">
      <c r="A983" s="3" t="s">
        <v>9</v>
      </c>
      <c r="B983" s="4">
        <v>11329.82</v>
      </c>
      <c r="C983" s="4">
        <v>0.2</v>
      </c>
      <c r="D983" s="4">
        <f t="shared" si="30"/>
        <v>0.19999964694937786</v>
      </c>
      <c r="E983" s="4">
        <v>2265.96</v>
      </c>
      <c r="F983" s="4">
        <v>0.15</v>
      </c>
      <c r="G983" s="4">
        <f t="shared" si="31"/>
        <v>0.15000000000000002</v>
      </c>
      <c r="H983" s="4">
        <v>2039.367</v>
      </c>
      <c r="I983" s="3"/>
      <c r="J983" s="3"/>
      <c r="K983" s="3"/>
      <c r="L983" s="3"/>
      <c r="M983" s="3"/>
    </row>
    <row r="984" spans="1:13" x14ac:dyDescent="0.3">
      <c r="A984" s="3" t="s">
        <v>15</v>
      </c>
      <c r="B984" s="4">
        <v>5636.67</v>
      </c>
      <c r="C984" s="4">
        <v>0</v>
      </c>
      <c r="D984" s="4">
        <f t="shared" si="30"/>
        <v>0</v>
      </c>
      <c r="E984" s="4">
        <v>0</v>
      </c>
      <c r="F984" s="4">
        <v>0.15</v>
      </c>
      <c r="G984" s="4">
        <f t="shared" si="31"/>
        <v>0</v>
      </c>
      <c r="H984" s="4">
        <v>0</v>
      </c>
      <c r="I984" s="3"/>
      <c r="J984" s="3"/>
      <c r="K984" s="3"/>
      <c r="L984" s="3"/>
      <c r="M984" s="3"/>
    </row>
    <row r="985" spans="1:13" x14ac:dyDescent="0.3">
      <c r="A985" s="3" t="s">
        <v>22</v>
      </c>
      <c r="B985" s="4">
        <v>22216.959999999999</v>
      </c>
      <c r="C985" s="4">
        <v>0.35</v>
      </c>
      <c r="D985" s="4">
        <f t="shared" si="30"/>
        <v>0.35000018004263411</v>
      </c>
      <c r="E985" s="4">
        <v>7775.94</v>
      </c>
      <c r="F985" s="4">
        <v>0.15</v>
      </c>
      <c r="G985" s="4">
        <f t="shared" si="31"/>
        <v>0.15000000000000002</v>
      </c>
      <c r="H985" s="4">
        <v>4498.9350000000004</v>
      </c>
      <c r="I985" s="3"/>
      <c r="J985" s="3"/>
      <c r="K985" s="3"/>
      <c r="L985" s="3"/>
      <c r="M985" s="3"/>
    </row>
    <row r="986" spans="1:13" x14ac:dyDescent="0.3">
      <c r="A986" s="3" t="s">
        <v>9</v>
      </c>
      <c r="B986" s="4">
        <v>21439.78</v>
      </c>
      <c r="C986" s="4">
        <v>0</v>
      </c>
      <c r="D986" s="4">
        <f t="shared" si="30"/>
        <v>0</v>
      </c>
      <c r="E986" s="4">
        <v>0</v>
      </c>
      <c r="F986" s="4">
        <v>0.15</v>
      </c>
      <c r="G986" s="4">
        <f t="shared" si="31"/>
        <v>0</v>
      </c>
      <c r="H986" s="4">
        <v>0</v>
      </c>
      <c r="I986" s="3"/>
      <c r="J986" s="3"/>
      <c r="K986" s="3"/>
      <c r="L986" s="3"/>
      <c r="M986" s="3"/>
    </row>
    <row r="987" spans="1:13" x14ac:dyDescent="0.3">
      <c r="A987" s="3" t="s">
        <v>9</v>
      </c>
      <c r="B987" s="4">
        <v>2694.54</v>
      </c>
      <c r="C987" s="4">
        <v>0.05</v>
      </c>
      <c r="D987" s="4">
        <f t="shared" si="30"/>
        <v>5.0001113362577655E-2</v>
      </c>
      <c r="E987" s="4">
        <v>134.72999999999999</v>
      </c>
      <c r="F987" s="4">
        <v>0.15</v>
      </c>
      <c r="G987" s="4">
        <f t="shared" si="31"/>
        <v>0.15</v>
      </c>
      <c r="H987" s="4">
        <v>424.39049999999997</v>
      </c>
      <c r="I987" s="3"/>
      <c r="J987" s="3"/>
      <c r="K987" s="3"/>
      <c r="L987" s="3"/>
      <c r="M987" s="3"/>
    </row>
    <row r="988" spans="1:13" x14ac:dyDescent="0.3">
      <c r="A988" s="3" t="s">
        <v>18</v>
      </c>
      <c r="B988" s="4">
        <v>346954.13</v>
      </c>
      <c r="C988" s="4">
        <v>0.35</v>
      </c>
      <c r="D988" s="4">
        <f t="shared" si="30"/>
        <v>0.35000001297001421</v>
      </c>
      <c r="E988" s="4">
        <v>121433.95</v>
      </c>
      <c r="F988" s="4">
        <v>0.5</v>
      </c>
      <c r="G988" s="4">
        <f t="shared" si="31"/>
        <v>0.15</v>
      </c>
      <c r="H988" s="4">
        <v>70258.212</v>
      </c>
      <c r="I988" s="3"/>
      <c r="J988" s="3"/>
      <c r="K988" s="3"/>
      <c r="L988" s="3"/>
      <c r="M988" s="3"/>
    </row>
    <row r="989" spans="1:13" x14ac:dyDescent="0.3">
      <c r="A989" s="3" t="s">
        <v>9</v>
      </c>
      <c r="B989" s="4">
        <v>290153.56</v>
      </c>
      <c r="C989" s="4">
        <v>0.05</v>
      </c>
      <c r="D989" s="4">
        <f t="shared" si="30"/>
        <v>5.0000006892901815E-2</v>
      </c>
      <c r="E989" s="4">
        <v>14507.68</v>
      </c>
      <c r="F989" s="4">
        <v>0.15</v>
      </c>
      <c r="G989" s="4">
        <f t="shared" si="31"/>
        <v>0.15000000000000002</v>
      </c>
      <c r="H989" s="4">
        <v>45699.186000000002</v>
      </c>
      <c r="I989" s="3"/>
      <c r="J989" s="3"/>
      <c r="K989" s="3"/>
      <c r="L989" s="3"/>
      <c r="M989" s="3"/>
    </row>
    <row r="990" spans="1:13" x14ac:dyDescent="0.3">
      <c r="A990" s="3" t="s">
        <v>19</v>
      </c>
      <c r="B990" s="4">
        <v>20771.43</v>
      </c>
      <c r="C990" s="4">
        <v>0.3</v>
      </c>
      <c r="D990" s="4">
        <f t="shared" si="30"/>
        <v>0.30000004814305037</v>
      </c>
      <c r="E990" s="4">
        <v>6231.43</v>
      </c>
      <c r="F990" s="4">
        <v>0.15</v>
      </c>
      <c r="G990" s="4">
        <f t="shared" si="31"/>
        <v>0.15</v>
      </c>
      <c r="H990" s="4">
        <v>4050.4290000000001</v>
      </c>
      <c r="I990" s="3"/>
      <c r="J990" s="3"/>
      <c r="K990" s="3"/>
      <c r="L990" s="3"/>
      <c r="M990" s="3"/>
    </row>
    <row r="991" spans="1:13" x14ac:dyDescent="0.3">
      <c r="A991" s="3" t="s">
        <v>14</v>
      </c>
      <c r="B991" s="4">
        <v>57716.68</v>
      </c>
      <c r="C991" s="4">
        <v>0.2</v>
      </c>
      <c r="D991" s="4">
        <f t="shared" si="30"/>
        <v>0.20000006930405562</v>
      </c>
      <c r="E991" s="4">
        <v>11543.34</v>
      </c>
      <c r="F991" s="4">
        <v>0.15</v>
      </c>
      <c r="G991" s="4">
        <f t="shared" si="31"/>
        <v>0.15</v>
      </c>
      <c r="H991" s="4">
        <v>10389.003000000001</v>
      </c>
      <c r="I991" s="3"/>
      <c r="J991" s="3"/>
      <c r="K991" s="3"/>
      <c r="L991" s="3"/>
      <c r="M991" s="3"/>
    </row>
    <row r="992" spans="1:13" x14ac:dyDescent="0.3">
      <c r="A992" s="3" t="s">
        <v>17</v>
      </c>
      <c r="B992" s="4">
        <v>545940.17000000004</v>
      </c>
      <c r="C992" s="4">
        <v>0.35</v>
      </c>
      <c r="D992" s="4">
        <f t="shared" si="30"/>
        <v>0.29999999816829742</v>
      </c>
      <c r="E992" s="4">
        <v>163782.04999999999</v>
      </c>
      <c r="F992" s="4">
        <v>0</v>
      </c>
      <c r="G992" s="4">
        <f t="shared" si="31"/>
        <v>0</v>
      </c>
      <c r="H992" s="4">
        <v>0</v>
      </c>
      <c r="I992" s="3"/>
      <c r="J992" s="3"/>
      <c r="K992" s="3"/>
      <c r="L992" s="3"/>
      <c r="M992" s="3"/>
    </row>
    <row r="993" spans="1:13" x14ac:dyDescent="0.3">
      <c r="A993" s="3" t="s">
        <v>9</v>
      </c>
      <c r="B993" s="4">
        <v>498962.94</v>
      </c>
      <c r="C993" s="4">
        <v>0.1</v>
      </c>
      <c r="D993" s="4">
        <f t="shared" si="30"/>
        <v>0</v>
      </c>
      <c r="E993" s="4">
        <v>0</v>
      </c>
      <c r="F993" s="4">
        <v>0.15</v>
      </c>
      <c r="G993" s="4">
        <f t="shared" si="31"/>
        <v>0</v>
      </c>
      <c r="H993" s="4">
        <v>0</v>
      </c>
      <c r="I993" s="3"/>
      <c r="J993" s="3"/>
      <c r="K993" s="3"/>
      <c r="L993" s="3"/>
      <c r="M993" s="3"/>
    </row>
    <row r="994" spans="1:13" x14ac:dyDescent="0.3">
      <c r="A994" s="3" t="s">
        <v>22</v>
      </c>
      <c r="B994" s="4">
        <v>795819.38</v>
      </c>
      <c r="C994" s="4">
        <v>0.35</v>
      </c>
      <c r="D994" s="4">
        <f t="shared" si="30"/>
        <v>0.349999945967639</v>
      </c>
      <c r="E994" s="4">
        <v>278536.74</v>
      </c>
      <c r="F994" s="4">
        <v>0.15</v>
      </c>
      <c r="G994" s="4">
        <f t="shared" si="31"/>
        <v>0.15000000186158013</v>
      </c>
      <c r="H994" s="4">
        <v>161153.42000000001</v>
      </c>
      <c r="I994" s="3"/>
      <c r="J994" s="3"/>
      <c r="K994" s="3"/>
      <c r="L994" s="3"/>
      <c r="M994" s="3"/>
    </row>
    <row r="995" spans="1:13" x14ac:dyDescent="0.3">
      <c r="A995" s="3" t="s">
        <v>18</v>
      </c>
      <c r="B995" s="4">
        <v>3844.21</v>
      </c>
      <c r="C995" s="4">
        <v>0.3</v>
      </c>
      <c r="D995" s="4">
        <f t="shared" si="30"/>
        <v>0</v>
      </c>
      <c r="E995" s="4">
        <v>0</v>
      </c>
      <c r="F995" s="4">
        <v>0.5</v>
      </c>
      <c r="G995" s="4">
        <f t="shared" si="31"/>
        <v>0</v>
      </c>
      <c r="H995" s="4">
        <v>0</v>
      </c>
      <c r="I995" s="3"/>
      <c r="J995" s="3"/>
      <c r="K995" s="3"/>
      <c r="L995" s="3"/>
      <c r="M995" s="3"/>
    </row>
    <row r="996" spans="1:13" x14ac:dyDescent="0.3">
      <c r="A996" s="3" t="s">
        <v>15</v>
      </c>
      <c r="B996" s="4">
        <v>23608.82</v>
      </c>
      <c r="C996" s="4">
        <v>0.1</v>
      </c>
      <c r="D996" s="4">
        <f t="shared" si="30"/>
        <v>9.9999915285897398E-2</v>
      </c>
      <c r="E996" s="4">
        <v>2360.88</v>
      </c>
      <c r="F996" s="4">
        <v>0.15</v>
      </c>
      <c r="G996" s="4">
        <f t="shared" si="31"/>
        <v>0.15</v>
      </c>
      <c r="H996" s="4">
        <v>3895.4549999999999</v>
      </c>
      <c r="I996" s="3"/>
      <c r="J996" s="3"/>
      <c r="K996" s="3"/>
      <c r="L996" s="3"/>
      <c r="M996" s="3"/>
    </row>
    <row r="997" spans="1:13" x14ac:dyDescent="0.3">
      <c r="A997" s="3" t="s">
        <v>9</v>
      </c>
      <c r="B997" s="4">
        <v>32672.61</v>
      </c>
      <c r="C997" s="4">
        <v>0.1</v>
      </c>
      <c r="D997" s="4">
        <f t="shared" si="30"/>
        <v>0</v>
      </c>
      <c r="E997" s="4">
        <v>0</v>
      </c>
      <c r="F997" s="4">
        <v>0.15</v>
      </c>
      <c r="G997" s="4">
        <f t="shared" si="31"/>
        <v>0</v>
      </c>
      <c r="H997" s="4">
        <v>0</v>
      </c>
      <c r="I997" s="3"/>
      <c r="J997" s="3"/>
      <c r="K997" s="3"/>
      <c r="L997" s="3"/>
      <c r="M997" s="3"/>
    </row>
    <row r="998" spans="1:13" x14ac:dyDescent="0.3">
      <c r="A998" s="3" t="s">
        <v>19</v>
      </c>
      <c r="B998" s="4">
        <v>581910.51</v>
      </c>
      <c r="C998" s="4">
        <v>0.2</v>
      </c>
      <c r="D998" s="4">
        <f t="shared" si="30"/>
        <v>0.1999999965630454</v>
      </c>
      <c r="E998" s="4">
        <v>116382.1</v>
      </c>
      <c r="F998" s="4">
        <v>0.15</v>
      </c>
      <c r="G998" s="4">
        <f t="shared" si="31"/>
        <v>0.14999999785190338</v>
      </c>
      <c r="H998" s="4">
        <v>104743.89</v>
      </c>
      <c r="I998" s="3"/>
      <c r="J998" s="3"/>
      <c r="K998" s="3"/>
      <c r="L998" s="3"/>
      <c r="M998" s="3"/>
    </row>
    <row r="999" spans="1:13" x14ac:dyDescent="0.3">
      <c r="A999" s="3" t="s">
        <v>18</v>
      </c>
      <c r="B999" s="4">
        <v>111386.56</v>
      </c>
      <c r="C999" s="4">
        <v>0.3</v>
      </c>
      <c r="D999" s="4">
        <f t="shared" si="30"/>
        <v>0.30000001795548764</v>
      </c>
      <c r="E999" s="4">
        <v>33415.97</v>
      </c>
      <c r="F999" s="4">
        <v>0.5</v>
      </c>
      <c r="G999" s="4">
        <f t="shared" si="31"/>
        <v>0.14999999654702167</v>
      </c>
      <c r="H999" s="4">
        <v>21720.379000000001</v>
      </c>
      <c r="I999" s="3"/>
      <c r="J999" s="3"/>
      <c r="K999" s="3"/>
      <c r="L999" s="3"/>
      <c r="M999" s="3"/>
    </row>
    <row r="1000" spans="1:13" x14ac:dyDescent="0.3">
      <c r="A1000" s="3" t="s">
        <v>9</v>
      </c>
      <c r="B1000" s="4">
        <v>165718.79999999999</v>
      </c>
      <c r="C1000" s="4">
        <v>0.1</v>
      </c>
      <c r="D1000" s="4">
        <f t="shared" si="30"/>
        <v>0</v>
      </c>
      <c r="E1000" s="4">
        <v>0</v>
      </c>
      <c r="F1000" s="4">
        <v>0.15</v>
      </c>
      <c r="G1000" s="4">
        <f t="shared" si="31"/>
        <v>0</v>
      </c>
      <c r="H1000" s="4">
        <v>0</v>
      </c>
      <c r="I1000" s="3"/>
      <c r="J1000" s="3"/>
      <c r="K1000" s="3"/>
      <c r="L1000" s="3"/>
      <c r="M1000" s="3"/>
    </row>
    <row r="1001" spans="1:13" x14ac:dyDescent="0.3">
      <c r="A1001" s="3" t="s">
        <v>19</v>
      </c>
      <c r="B1001" s="4">
        <v>316.68</v>
      </c>
      <c r="C1001" s="4">
        <v>0.2</v>
      </c>
      <c r="D1001" s="4">
        <f t="shared" si="30"/>
        <v>0.20001263104711381</v>
      </c>
      <c r="E1001" s="4">
        <v>63.34</v>
      </c>
      <c r="F1001" s="4">
        <v>0.15</v>
      </c>
      <c r="G1001" s="4">
        <f t="shared" si="31"/>
        <v>0.15</v>
      </c>
      <c r="H1001" s="4">
        <v>57.003</v>
      </c>
      <c r="I1001" s="3"/>
      <c r="J1001" s="3"/>
      <c r="K1001" s="3"/>
      <c r="L1001" s="3"/>
      <c r="M100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3648-2BEC-4BF0-9C73-469F05EE220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990C-6E2C-4940-835F-6B26B93D8A0B}">
  <dimension ref="A1"/>
  <sheetViews>
    <sheetView topLeftCell="A4"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AEE39-8F3B-407A-8402-5C80C1AF1211}">
  <dimension ref="A3:F24"/>
  <sheetViews>
    <sheetView topLeftCell="A16" workbookViewId="0">
      <selection activeCell="F24" sqref="F24"/>
    </sheetView>
  </sheetViews>
  <sheetFormatPr defaultColWidth="8.77734375" defaultRowHeight="14.4" x14ac:dyDescent="0.3"/>
  <cols>
    <col min="1" max="1" width="36" style="3" bestFit="1" customWidth="1"/>
    <col min="2" max="2" width="22.5546875" style="3" bestFit="1" customWidth="1"/>
    <col min="3" max="3" width="24" style="3" bestFit="1" customWidth="1"/>
    <col min="4" max="4" width="18.5546875" style="3" bestFit="1" customWidth="1"/>
    <col min="5" max="5" width="8.77734375" style="3"/>
    <col min="6" max="6" width="13.77734375" style="3" bestFit="1" customWidth="1"/>
    <col min="7" max="16384" width="8.77734375" style="3"/>
  </cols>
  <sheetData>
    <row r="3" spans="1:4" x14ac:dyDescent="0.3">
      <c r="A3" s="7" t="s">
        <v>31</v>
      </c>
      <c r="B3" s="3" t="s">
        <v>38</v>
      </c>
      <c r="C3" s="3" t="s">
        <v>39</v>
      </c>
      <c r="D3" s="3" t="s">
        <v>40</v>
      </c>
    </row>
    <row r="4" spans="1:4" x14ac:dyDescent="0.3">
      <c r="A4" s="8" t="s">
        <v>11</v>
      </c>
      <c r="B4" s="6">
        <v>0</v>
      </c>
      <c r="C4" s="6">
        <v>0</v>
      </c>
      <c r="D4" s="6">
        <v>1311156.3104999999</v>
      </c>
    </row>
    <row r="5" spans="1:4" x14ac:dyDescent="0.3">
      <c r="A5" s="8" t="s">
        <v>23</v>
      </c>
      <c r="B5" s="6">
        <v>37031082.856999993</v>
      </c>
      <c r="C5" s="6">
        <v>5554662.4285499994</v>
      </c>
      <c r="D5" s="6">
        <v>23971051.078499995</v>
      </c>
    </row>
    <row r="6" spans="1:4" x14ac:dyDescent="0.3">
      <c r="A6" s="8" t="s">
        <v>27</v>
      </c>
      <c r="B6" s="6">
        <v>1222924.3</v>
      </c>
      <c r="C6" s="6">
        <v>183438.64499999999</v>
      </c>
      <c r="D6" s="6">
        <v>0</v>
      </c>
    </row>
    <row r="7" spans="1:4" x14ac:dyDescent="0.3">
      <c r="A7" s="8" t="s">
        <v>14</v>
      </c>
      <c r="B7" s="6">
        <v>41851823.312499993</v>
      </c>
      <c r="C7" s="6">
        <v>6277773.4968750002</v>
      </c>
      <c r="D7" s="6">
        <v>31583899.908000011</v>
      </c>
    </row>
    <row r="8" spans="1:4" x14ac:dyDescent="0.3">
      <c r="A8" s="8" t="s">
        <v>19</v>
      </c>
      <c r="B8" s="6">
        <v>10565805.862499997</v>
      </c>
      <c r="C8" s="6">
        <v>1584870.8793749996</v>
      </c>
      <c r="D8" s="6">
        <v>13056432.6315</v>
      </c>
    </row>
    <row r="9" spans="1:4" x14ac:dyDescent="0.3">
      <c r="A9" s="8" t="s">
        <v>25</v>
      </c>
      <c r="B9" s="6">
        <v>0</v>
      </c>
      <c r="C9" s="6">
        <v>0</v>
      </c>
      <c r="D9" s="6">
        <v>435836.44799999997</v>
      </c>
    </row>
    <row r="10" spans="1:4" x14ac:dyDescent="0.3">
      <c r="A10" s="8" t="s">
        <v>22</v>
      </c>
      <c r="B10" s="6">
        <v>708442.87549999997</v>
      </c>
      <c r="C10" s="6">
        <v>106266.43132499997</v>
      </c>
      <c r="D10" s="6">
        <v>285797.79499999981</v>
      </c>
    </row>
    <row r="11" spans="1:4" x14ac:dyDescent="0.3">
      <c r="A11" s="8" t="s">
        <v>26</v>
      </c>
      <c r="B11" s="6">
        <v>0.37849999983492705</v>
      </c>
      <c r="C11" s="6">
        <v>5.6774999975239056E-2</v>
      </c>
      <c r="D11" s="6">
        <v>4.7999999979838656E-2</v>
      </c>
    </row>
    <row r="12" spans="1:4" x14ac:dyDescent="0.3">
      <c r="A12" s="8" t="s">
        <v>24</v>
      </c>
      <c r="B12" s="6">
        <v>-5.9999999987557326E-2</v>
      </c>
      <c r="C12" s="6">
        <v>-8.9999999981335982E-3</v>
      </c>
      <c r="D12" s="6">
        <v>3.3999999679968848E-2</v>
      </c>
    </row>
    <row r="13" spans="1:4" x14ac:dyDescent="0.3">
      <c r="A13" s="8" t="s">
        <v>15</v>
      </c>
      <c r="B13" s="6">
        <v>1087980.1580000008</v>
      </c>
      <c r="C13" s="6">
        <v>163197.02370000014</v>
      </c>
      <c r="D13" s="6">
        <v>1398618.8224999995</v>
      </c>
    </row>
    <row r="14" spans="1:4" x14ac:dyDescent="0.3">
      <c r="A14" s="8" t="s">
        <v>9</v>
      </c>
      <c r="B14" s="6">
        <v>3965492.783499999</v>
      </c>
      <c r="C14" s="6">
        <v>594823.91752499971</v>
      </c>
      <c r="D14" s="6">
        <v>11334384.272000002</v>
      </c>
    </row>
    <row r="15" spans="1:4" x14ac:dyDescent="0.3">
      <c r="A15" s="8" t="s">
        <v>13</v>
      </c>
      <c r="B15" s="6">
        <v>227958.23449999993</v>
      </c>
      <c r="C15" s="6">
        <v>34193.73517499998</v>
      </c>
      <c r="D15" s="6">
        <v>7359.6079999999238</v>
      </c>
    </row>
    <row r="16" spans="1:4" x14ac:dyDescent="0.3">
      <c r="A16" s="8" t="s">
        <v>8</v>
      </c>
      <c r="B16" s="6">
        <v>2580965.5954999998</v>
      </c>
      <c r="C16" s="6">
        <v>387144.83932499989</v>
      </c>
      <c r="D16" s="6">
        <v>7719641.8020000001</v>
      </c>
    </row>
    <row r="17" spans="1:6" x14ac:dyDescent="0.3">
      <c r="A17" s="8" t="s">
        <v>10</v>
      </c>
      <c r="B17" s="6">
        <v>386425.12299999991</v>
      </c>
      <c r="C17" s="6">
        <v>0</v>
      </c>
      <c r="D17" s="6">
        <v>0</v>
      </c>
    </row>
    <row r="18" spans="1:6" x14ac:dyDescent="0.3">
      <c r="A18" s="8" t="s">
        <v>20</v>
      </c>
      <c r="B18" s="6">
        <v>1539295.4280000003</v>
      </c>
      <c r="C18" s="6">
        <v>230894.31420000002</v>
      </c>
      <c r="D18" s="6">
        <v>10306832.557499997</v>
      </c>
    </row>
    <row r="19" spans="1:6" x14ac:dyDescent="0.3">
      <c r="A19" s="8" t="s">
        <v>12</v>
      </c>
      <c r="B19" s="6">
        <v>8356804.0274999999</v>
      </c>
      <c r="C19" s="6">
        <v>1253520.6041250001</v>
      </c>
      <c r="D19" s="6">
        <v>3009903.9224999989</v>
      </c>
    </row>
    <row r="20" spans="1:6" x14ac:dyDescent="0.3">
      <c r="A20" s="8" t="s">
        <v>17</v>
      </c>
      <c r="B20" s="6">
        <v>245209.58049999987</v>
      </c>
      <c r="C20" s="6">
        <v>0</v>
      </c>
      <c r="D20" s="6">
        <v>0</v>
      </c>
    </row>
    <row r="21" spans="1:6" x14ac:dyDescent="0.3">
      <c r="A21" s="8" t="s">
        <v>16</v>
      </c>
      <c r="B21" s="6">
        <v>2204372.067999999</v>
      </c>
      <c r="C21" s="6">
        <v>330655.81019999995</v>
      </c>
      <c r="D21" s="6">
        <v>1015506.6415000001</v>
      </c>
    </row>
    <row r="22" spans="1:6" x14ac:dyDescent="0.3">
      <c r="A22" s="8" t="s">
        <v>21</v>
      </c>
      <c r="B22" s="6">
        <v>71714.489499999967</v>
      </c>
      <c r="C22" s="6">
        <v>0</v>
      </c>
      <c r="D22" s="6">
        <v>0</v>
      </c>
    </row>
    <row r="23" spans="1:6" x14ac:dyDescent="0.3">
      <c r="A23" s="8" t="s">
        <v>18</v>
      </c>
      <c r="B23" s="6">
        <v>4893505.1165000005</v>
      </c>
      <c r="C23" s="6">
        <v>2446752.5582500002</v>
      </c>
      <c r="D23" s="6">
        <v>34359668.570500001</v>
      </c>
    </row>
    <row r="24" spans="1:6" x14ac:dyDescent="0.3">
      <c r="A24" s="8" t="s">
        <v>32</v>
      </c>
      <c r="B24" s="6">
        <v>116939802.1305</v>
      </c>
      <c r="C24" s="6">
        <v>19148194.731400002</v>
      </c>
      <c r="D24" s="6">
        <v>139796090.44999999</v>
      </c>
      <c r="F24" s="6">
        <f>SUM(B24:D24)</f>
        <v>275884087.31190002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49EB-7153-41C7-9466-00530A55C4DE}">
  <dimension ref="A1:D1001"/>
  <sheetViews>
    <sheetView workbookViewId="0">
      <selection activeCell="D2" sqref="D2"/>
    </sheetView>
  </sheetViews>
  <sheetFormatPr defaultColWidth="8.77734375" defaultRowHeight="14.4" x14ac:dyDescent="0.3"/>
  <cols>
    <col min="1" max="1" width="36" style="3" bestFit="1" customWidth="1"/>
    <col min="2" max="2" width="14.88671875" style="3" customWidth="1"/>
    <col min="3" max="3" width="13.77734375" style="3" customWidth="1"/>
    <col min="4" max="4" width="11.77734375" style="3" customWidth="1"/>
    <col min="5" max="16384" width="8.77734375" style="3"/>
  </cols>
  <sheetData>
    <row r="1" spans="1:4" ht="28.8" x14ac:dyDescent="0.3">
      <c r="A1" s="3" t="str">
        <f>'Raw Data'!A1</f>
        <v>SECTOR</v>
      </c>
      <c r="B1" s="10" t="s">
        <v>35</v>
      </c>
      <c r="C1" s="10" t="s">
        <v>36</v>
      </c>
      <c r="D1" s="10" t="s">
        <v>37</v>
      </c>
    </row>
    <row r="2" spans="1:4" x14ac:dyDescent="0.3">
      <c r="A2" s="3" t="str">
        <f>'Raw Data'!A2</f>
        <v>Others</v>
      </c>
      <c r="B2" s="6">
        <f>('Raw Data'!C2-'Raw Data'!D2)*'Raw Data'!B2</f>
        <v>-4.0000000001088592E-3</v>
      </c>
      <c r="C2" s="4">
        <f>'Raw Data'!F2*'TE_Approach II'!B2</f>
        <v>-6.000000000163289E-4</v>
      </c>
      <c r="D2" s="6">
        <f>('Raw Data'!F2-'Raw Data'!G2)*('Raw Data'!B2+'Raw Data'!E2)</f>
        <v>0</v>
      </c>
    </row>
    <row r="3" spans="1:4" x14ac:dyDescent="0.3">
      <c r="A3" s="3" t="str">
        <f>'Raw Data'!A3</f>
        <v>Other machinery</v>
      </c>
      <c r="B3" s="6">
        <f>('Raw Data'!C3-'Raw Data'!D3)*'Raw Data'!B3</f>
        <v>2.0000000000445217E-3</v>
      </c>
      <c r="C3" s="4">
        <f>'Raw Data'!F3*'TE_Approach II'!B3</f>
        <v>3.0000000000667823E-4</v>
      </c>
      <c r="D3" s="6">
        <f>('Raw Data'!F3-'Raw Data'!G3)*('Raw Data'!B3+'Raw Data'!E3)</f>
        <v>-5.0000000069580031E-4</v>
      </c>
    </row>
    <row r="4" spans="1:4" x14ac:dyDescent="0.3">
      <c r="A4" s="3" t="str">
        <f>'Raw Data'!A4</f>
        <v>Paper and wood products</v>
      </c>
      <c r="B4" s="6">
        <f>('Raw Data'!C4-'Raw Data'!D4)*'Raw Data'!B4</f>
        <v>-3.9999999999225265E-3</v>
      </c>
      <c r="C4" s="4">
        <f>'Raw Data'!F4*'TE_Approach II'!B4</f>
        <v>0</v>
      </c>
      <c r="D4" s="6">
        <f>('Raw Data'!F4-'Raw Data'!G4)*('Raw Data'!B4+'Raw Data'!E4)</f>
        <v>0</v>
      </c>
    </row>
    <row r="5" spans="1:4" x14ac:dyDescent="0.3">
      <c r="A5" s="3" t="str">
        <f>'Raw Data'!A5</f>
        <v>Aircraft</v>
      </c>
      <c r="B5" s="6">
        <f>('Raw Data'!C5-'Raw Data'!D5)*'Raw Data'!B5</f>
        <v>0</v>
      </c>
      <c r="C5" s="4">
        <f>'Raw Data'!F5*'TE_Approach II'!B5</f>
        <v>0</v>
      </c>
      <c r="D5" s="6">
        <f>('Raw Data'!F5-'Raw Data'!G5)*('Raw Data'!B5+'Raw Data'!E5)</f>
        <v>0</v>
      </c>
    </row>
    <row r="6" spans="1:4" x14ac:dyDescent="0.3">
      <c r="A6" s="3" t="str">
        <f>'Raw Data'!A6</f>
        <v>Other machinery</v>
      </c>
      <c r="B6" s="6">
        <f>('Raw Data'!C6-'Raw Data'!D6)*'Raw Data'!B6</f>
        <v>3.999999999907005E-3</v>
      </c>
      <c r="C6" s="4">
        <f>'Raw Data'!F6*'TE_Approach II'!B6</f>
        <v>5.9999999998605071E-4</v>
      </c>
      <c r="D6" s="6">
        <f>('Raw Data'!F6-'Raw Data'!G6)*('Raw Data'!B6+'Raw Data'!E6)</f>
        <v>4.9999999700087053E-4</v>
      </c>
    </row>
    <row r="7" spans="1:4" x14ac:dyDescent="0.3">
      <c r="A7" s="3" t="str">
        <f>'Raw Data'!A7</f>
        <v>Plastics and rubbers</v>
      </c>
      <c r="B7" s="6">
        <f>('Raw Data'!C7-'Raw Data'!D7)*'Raw Data'!B7</f>
        <v>0</v>
      </c>
      <c r="C7" s="4">
        <f>'Raw Data'!F7*'TE_Approach II'!B7</f>
        <v>0</v>
      </c>
      <c r="D7" s="6">
        <f>('Raw Data'!F7-'Raw Data'!G7)*('Raw Data'!B7+'Raw Data'!E7)</f>
        <v>-3.5000000007686547E-3</v>
      </c>
    </row>
    <row r="8" spans="1:4" x14ac:dyDescent="0.3">
      <c r="A8" s="3" t="str">
        <f>'Raw Data'!A8</f>
        <v>Other mineral products (incl. cement)</v>
      </c>
      <c r="B8" s="6">
        <f>('Raw Data'!C8-'Raw Data'!D8)*'Raw Data'!B8</f>
        <v>2.0000000031632809E-3</v>
      </c>
      <c r="C8" s="4">
        <f>'Raw Data'!F8*'TE_Approach II'!B8</f>
        <v>3.0000000047449211E-4</v>
      </c>
      <c r="D8" s="6">
        <f>('Raw Data'!F8-'Raw Data'!G8)*('Raw Data'!B8+'Raw Data'!E8)</f>
        <v>-5.0000001359135711E-4</v>
      </c>
    </row>
    <row r="9" spans="1:4" x14ac:dyDescent="0.3">
      <c r="A9" s="3" t="str">
        <f>'Raw Data'!A9</f>
        <v>Base metals and articles of base metal</v>
      </c>
      <c r="B9" s="6">
        <f>('Raw Data'!C9-'Raw Data'!D9)*'Raw Data'!B9</f>
        <v>0</v>
      </c>
      <c r="C9" s="4">
        <f>'Raw Data'!F9*'TE_Approach II'!B9</f>
        <v>0</v>
      </c>
      <c r="D9" s="6">
        <f>('Raw Data'!F9-'Raw Data'!G9)*('Raw Data'!B9+'Raw Data'!E9)</f>
        <v>0</v>
      </c>
    </row>
    <row r="10" spans="1:4" x14ac:dyDescent="0.3">
      <c r="A10" s="3" t="str">
        <f>'Raw Data'!A10</f>
        <v>Other chemical products</v>
      </c>
      <c r="B10" s="6">
        <f>('Raw Data'!C10-'Raw Data'!D10)*'Raw Data'!B10</f>
        <v>12819.541000000001</v>
      </c>
      <c r="C10" s="4">
        <f>'Raw Data'!F10*'TE_Approach II'!B10</f>
        <v>1922.9311500000001</v>
      </c>
      <c r="D10" s="6">
        <f>('Raw Data'!F10-'Raw Data'!G10)*('Raw Data'!B10+'Raw Data'!E10)</f>
        <v>19229.3115</v>
      </c>
    </row>
    <row r="11" spans="1:4" x14ac:dyDescent="0.3">
      <c r="A11" s="3" t="str">
        <f>'Raw Data'!A11</f>
        <v>Textiles</v>
      </c>
      <c r="B11" s="6">
        <f>('Raw Data'!C11-'Raw Data'!D11)*'Raw Data'!B11</f>
        <v>0</v>
      </c>
      <c r="C11" s="4">
        <f>'Raw Data'!F11*'TE_Approach II'!B11</f>
        <v>0</v>
      </c>
      <c r="D11" s="6">
        <f>('Raw Data'!F11-'Raw Data'!G11)*('Raw Data'!B11+'Raw Data'!E11)</f>
        <v>-9.9999990954423518E-4</v>
      </c>
    </row>
    <row r="12" spans="1:4" x14ac:dyDescent="0.3">
      <c r="A12" s="3" t="str">
        <f>'Raw Data'!A12</f>
        <v>Plastics and rubbers</v>
      </c>
      <c r="B12" s="6">
        <f>('Raw Data'!C12-'Raw Data'!D12)*'Raw Data'!B12</f>
        <v>49985.640999999989</v>
      </c>
      <c r="C12" s="4">
        <f>'Raw Data'!F12*'TE_Approach II'!B12</f>
        <v>7497.8461499999976</v>
      </c>
      <c r="D12" s="6">
        <f>('Raw Data'!F12-'Raw Data'!G12)*('Raw Data'!B12+'Raw Data'!E12)</f>
        <v>0</v>
      </c>
    </row>
    <row r="13" spans="1:4" x14ac:dyDescent="0.3">
      <c r="A13" s="3" t="str">
        <f>'Raw Data'!A13</f>
        <v>Prepared food and beverages (incl. sugar)</v>
      </c>
      <c r="B13" s="6">
        <f>('Raw Data'!C13-'Raw Data'!D13)*'Raw Data'!B13</f>
        <v>-5.0000000008614542E-3</v>
      </c>
      <c r="C13" s="4">
        <f>'Raw Data'!F13*'TE_Approach II'!B13</f>
        <v>0</v>
      </c>
      <c r="D13" s="6">
        <f>('Raw Data'!F13-'Raw Data'!G13)*('Raw Data'!B13+'Raw Data'!E13)</f>
        <v>0</v>
      </c>
    </row>
    <row r="14" spans="1:4" x14ac:dyDescent="0.3">
      <c r="A14" s="3" t="str">
        <f>'Raw Data'!A14</f>
        <v>Vehicles</v>
      </c>
      <c r="B14" s="6">
        <f>('Raw Data'!C14-'Raw Data'!D14)*'Raw Data'!B14</f>
        <v>3.4999999766223994E-3</v>
      </c>
      <c r="C14" s="4">
        <f>'Raw Data'!F14*'TE_Approach II'!B14</f>
        <v>1.7499999883111997E-3</v>
      </c>
      <c r="D14" s="6">
        <f>('Raw Data'!F14-'Raw Data'!G14)*('Raw Data'!B14+'Raw Data'!E14)</f>
        <v>355662.57</v>
      </c>
    </row>
    <row r="15" spans="1:4" x14ac:dyDescent="0.3">
      <c r="A15" s="3" t="str">
        <f>'Raw Data'!A15</f>
        <v>Other machinery</v>
      </c>
      <c r="B15" s="6">
        <f>('Raw Data'!C15-'Raw Data'!D15)*'Raw Data'!B15</f>
        <v>0</v>
      </c>
      <c r="C15" s="4">
        <f>'Raw Data'!F15*'TE_Approach II'!B15</f>
        <v>0</v>
      </c>
      <c r="D15" s="6">
        <f>('Raw Data'!F15-'Raw Data'!G15)*('Raw Data'!B15+'Raw Data'!E15)</f>
        <v>0</v>
      </c>
    </row>
    <row r="16" spans="1:4" x14ac:dyDescent="0.3">
      <c r="A16" s="3" t="str">
        <f>'Raw Data'!A16</f>
        <v>Electrical machinery</v>
      </c>
      <c r="B16" s="6">
        <f>('Raw Data'!C16-'Raw Data'!D16)*'Raw Data'!B16</f>
        <v>1017.3539999999998</v>
      </c>
      <c r="C16" s="4">
        <f>'Raw Data'!F16*'TE_Approach II'!B16</f>
        <v>152.60309999999996</v>
      </c>
      <c r="D16" s="6">
        <f>('Raw Data'!F16-'Raw Data'!G16)*('Raw Data'!B16+'Raw Data'!E16)</f>
        <v>0</v>
      </c>
    </row>
    <row r="17" spans="1:4" x14ac:dyDescent="0.3">
      <c r="A17" s="3" t="str">
        <f>'Raw Data'!A17</f>
        <v>Electrical machinery</v>
      </c>
      <c r="B17" s="6">
        <f>('Raw Data'!C17-'Raw Data'!D17)*'Raw Data'!B17</f>
        <v>2.0000000000550905E-3</v>
      </c>
      <c r="C17" s="4">
        <f>'Raw Data'!F17*'TE_Approach II'!B17</f>
        <v>3.0000000000826355E-4</v>
      </c>
      <c r="D17" s="6">
        <f>('Raw Data'!F17-'Raw Data'!G17)*('Raw Data'!B17+'Raw Data'!E17)</f>
        <v>631.96349999999995</v>
      </c>
    </row>
    <row r="18" spans="1:4" x14ac:dyDescent="0.3">
      <c r="A18" s="3" t="str">
        <f>'Raw Data'!A18</f>
        <v>Others</v>
      </c>
      <c r="B18" s="6">
        <f>('Raw Data'!C18-'Raw Data'!D18)*'Raw Data'!B18</f>
        <v>4.999999999999726E-3</v>
      </c>
      <c r="C18" s="4">
        <f>'Raw Data'!F18*'TE_Approach II'!B18</f>
        <v>7.4999999999995892E-4</v>
      </c>
      <c r="D18" s="6">
        <f>('Raw Data'!F18-'Raw Data'!G18)*('Raw Data'!B18+'Raw Data'!E18)</f>
        <v>0</v>
      </c>
    </row>
    <row r="19" spans="1:4" x14ac:dyDescent="0.3">
      <c r="A19" s="3" t="str">
        <f>'Raw Data'!A19</f>
        <v>Other chemical products</v>
      </c>
      <c r="B19" s="6">
        <f>('Raw Data'!C19-'Raw Data'!D19)*'Raw Data'!B19</f>
        <v>2.0000000002131238E-3</v>
      </c>
      <c r="C19" s="4">
        <f>'Raw Data'!F19*'TE_Approach II'!B19</f>
        <v>3.0000000003196854E-4</v>
      </c>
      <c r="D19" s="6">
        <f>('Raw Data'!F19-'Raw Data'!G19)*('Raw Data'!B19+'Raw Data'!E19)</f>
        <v>-8.0118633949410875E-13</v>
      </c>
    </row>
    <row r="20" spans="1:4" x14ac:dyDescent="0.3">
      <c r="A20" s="3" t="str">
        <f>'Raw Data'!A20</f>
        <v>Other mineral products (incl. cement)</v>
      </c>
      <c r="B20" s="6">
        <f>('Raw Data'!C20-'Raw Data'!D20)*'Raw Data'!B20</f>
        <v>4.0000000001904224E-3</v>
      </c>
      <c r="C20" s="4">
        <f>'Raw Data'!F20*'TE_Approach II'!B20</f>
        <v>6.0000000002856336E-4</v>
      </c>
      <c r="D20" s="6">
        <f>('Raw Data'!F20-'Raw Data'!G20)*('Raw Data'!B20+'Raw Data'!E20)</f>
        <v>2.3252122449690662E-13</v>
      </c>
    </row>
    <row r="21" spans="1:4" x14ac:dyDescent="0.3">
      <c r="A21" s="3" t="str">
        <f>'Raw Data'!A21</f>
        <v>Base metals and articles of base metal</v>
      </c>
      <c r="B21" s="6">
        <f>('Raw Data'!C21-'Raw Data'!D21)*'Raw Data'!B21</f>
        <v>53.311999999999998</v>
      </c>
      <c r="C21" s="4">
        <f>'Raw Data'!F21*'TE_Approach II'!B21</f>
        <v>7.9967999999999995</v>
      </c>
      <c r="D21" s="6">
        <f>('Raw Data'!F21-'Raw Data'!G21)*('Raw Data'!B21+'Raw Data'!E21)</f>
        <v>0</v>
      </c>
    </row>
    <row r="22" spans="1:4" x14ac:dyDescent="0.3">
      <c r="A22" s="3" t="str">
        <f>'Raw Data'!A22</f>
        <v>Other machinery</v>
      </c>
      <c r="B22" s="6">
        <f>('Raw Data'!C22-'Raw Data'!D22)*'Raw Data'!B22</f>
        <v>3089.9655000000002</v>
      </c>
      <c r="C22" s="4">
        <f>'Raw Data'!F22*'TE_Approach II'!B22</f>
        <v>463.49482499999999</v>
      </c>
      <c r="D22" s="6">
        <f>('Raw Data'!F22-'Raw Data'!G22)*('Raw Data'!B22+'Raw Data'!E22)</f>
        <v>9269.8964999999989</v>
      </c>
    </row>
    <row r="23" spans="1:4" x14ac:dyDescent="0.3">
      <c r="A23" s="3" t="str">
        <f>'Raw Data'!A23</f>
        <v>Other machinery</v>
      </c>
      <c r="B23" s="6">
        <f>('Raw Data'!C23-'Raw Data'!D23)*'Raw Data'!B23</f>
        <v>-9.9999999888276242E-4</v>
      </c>
      <c r="C23" s="4">
        <f>'Raw Data'!F23*'TE_Approach II'!B23</f>
        <v>-1.4999999983241437E-4</v>
      </c>
      <c r="D23" s="6">
        <f>('Raw Data'!F23-'Raw Data'!G23)*('Raw Data'!B23+'Raw Data'!E23)</f>
        <v>0</v>
      </c>
    </row>
    <row r="24" spans="1:4" x14ac:dyDescent="0.3">
      <c r="A24" s="3" t="str">
        <f>'Raw Data'!A24</f>
        <v>Base metals and articles of base metal</v>
      </c>
      <c r="B24" s="6">
        <f>('Raw Data'!C24-'Raw Data'!D24)*'Raw Data'!B24</f>
        <v>312.452</v>
      </c>
      <c r="C24" s="4">
        <f>'Raw Data'!F24*'TE_Approach II'!B24</f>
        <v>46.867799999999995</v>
      </c>
      <c r="D24" s="6">
        <f>('Raw Data'!F24-'Raw Data'!G24)*('Raw Data'!B24+'Raw Data'!E24)</f>
        <v>234.339</v>
      </c>
    </row>
    <row r="25" spans="1:4" x14ac:dyDescent="0.3">
      <c r="A25" s="3" t="str">
        <f>'Raw Data'!A25</f>
        <v>Electrical machinery</v>
      </c>
      <c r="B25" s="6">
        <f>('Raw Data'!C25-'Raw Data'!D25)*'Raw Data'!B25</f>
        <v>6199.9370000000008</v>
      </c>
      <c r="C25" s="4">
        <f>'Raw Data'!F25*'TE_Approach II'!B25</f>
        <v>929.9905500000001</v>
      </c>
      <c r="D25" s="6">
        <f>('Raw Data'!F25-'Raw Data'!G25)*('Raw Data'!B25+'Raw Data'!E25)</f>
        <v>18599.811000000002</v>
      </c>
    </row>
    <row r="26" spans="1:4" x14ac:dyDescent="0.3">
      <c r="A26" s="3" t="str">
        <f>'Raw Data'!A26</f>
        <v>Vehicles</v>
      </c>
      <c r="B26" s="6">
        <f>('Raw Data'!C26-'Raw Data'!D26)*'Raw Data'!B26</f>
        <v>-3.0000000004591419E-3</v>
      </c>
      <c r="C26" s="4">
        <f>'Raw Data'!F26*'TE_Approach II'!B26</f>
        <v>-1.500000000229571E-3</v>
      </c>
      <c r="D26" s="6">
        <f>('Raw Data'!F26-'Raw Data'!G26)*('Raw Data'!B26+'Raw Data'!E26)</f>
        <v>20628.695500000002</v>
      </c>
    </row>
    <row r="27" spans="1:4" x14ac:dyDescent="0.3">
      <c r="A27" s="3" t="str">
        <f>'Raw Data'!A27</f>
        <v>Other machinery</v>
      </c>
      <c r="B27" s="6">
        <f>('Raw Data'!C27-'Raw Data'!D27)*'Raw Data'!B27</f>
        <v>0</v>
      </c>
      <c r="C27" s="4">
        <f>'Raw Data'!F27*'TE_Approach II'!B27</f>
        <v>0</v>
      </c>
      <c r="D27" s="6">
        <f>('Raw Data'!F27-'Raw Data'!G27)*('Raw Data'!B27+'Raw Data'!E27)</f>
        <v>-7.665165724368705E-13</v>
      </c>
    </row>
    <row r="28" spans="1:4" x14ac:dyDescent="0.3">
      <c r="A28" s="3" t="str">
        <f>'Raw Data'!A28</f>
        <v>Electrical machinery</v>
      </c>
      <c r="B28" s="6">
        <f>('Raw Data'!C28-'Raw Data'!D28)*'Raw Data'!B28</f>
        <v>-4.9999999932506776E-3</v>
      </c>
      <c r="C28" s="4">
        <f>'Raw Data'!F28*'TE_Approach II'!B28</f>
        <v>-7.4999999898760163E-4</v>
      </c>
      <c r="D28" s="6">
        <f>('Raw Data'!F28-'Raw Data'!G28)*('Raw Data'!B28+'Raw Data'!E28)</f>
        <v>-1.0500000040284624E-2</v>
      </c>
    </row>
    <row r="29" spans="1:4" x14ac:dyDescent="0.3">
      <c r="A29" s="3" t="str">
        <f>'Raw Data'!A29</f>
        <v>Electrical machinery</v>
      </c>
      <c r="B29" s="6">
        <f>('Raw Data'!C29-'Raw Data'!D29)*'Raw Data'!B29</f>
        <v>1.0000000012327993E-3</v>
      </c>
      <c r="C29" s="4">
        <f>'Raw Data'!F29*'TE_Approach II'!B29</f>
        <v>1.5000000018491988E-4</v>
      </c>
      <c r="D29" s="6">
        <f>('Raw Data'!F29-'Raw Data'!G29)*('Raw Data'!B29+'Raw Data'!E29)</f>
        <v>0</v>
      </c>
    </row>
    <row r="30" spans="1:4" x14ac:dyDescent="0.3">
      <c r="A30" s="3" t="str">
        <f>'Raw Data'!A30</f>
        <v>Plastics and rubbers</v>
      </c>
      <c r="B30" s="6">
        <f>('Raw Data'!C30-'Raw Data'!D30)*'Raw Data'!B30</f>
        <v>-3.9999999972453988E-3</v>
      </c>
      <c r="C30" s="4">
        <f>'Raw Data'!F30*'TE_Approach II'!B30</f>
        <v>-5.9999999958680985E-4</v>
      </c>
      <c r="D30" s="6">
        <f>('Raw Data'!F30-'Raw Data'!G30)*('Raw Data'!B30+'Raw Data'!E30)</f>
        <v>4.9999999425307722E-4</v>
      </c>
    </row>
    <row r="31" spans="1:4" x14ac:dyDescent="0.3">
      <c r="A31" s="3" t="str">
        <f>'Raw Data'!A31</f>
        <v>Electrical machinery</v>
      </c>
      <c r="B31" s="6">
        <f>('Raw Data'!C31-'Raw Data'!D31)*'Raw Data'!B31</f>
        <v>-2.0000000000037796E-3</v>
      </c>
      <c r="C31" s="4">
        <f>'Raw Data'!F31*'TE_Approach II'!B31</f>
        <v>-3.000000000005669E-4</v>
      </c>
      <c r="D31" s="6">
        <f>('Raw Data'!F31-'Raw Data'!G31)*('Raw Data'!B31+'Raw Data'!E31)</f>
        <v>0</v>
      </c>
    </row>
    <row r="32" spans="1:4" x14ac:dyDescent="0.3">
      <c r="A32" s="3" t="str">
        <f>'Raw Data'!A32</f>
        <v>Base metals and articles of base metal</v>
      </c>
      <c r="B32" s="6">
        <f>('Raw Data'!C32-'Raw Data'!D32)*'Raw Data'!B32</f>
        <v>-2.9999999997879774E-3</v>
      </c>
      <c r="C32" s="4">
        <f>'Raw Data'!F32*'TE_Approach II'!B32</f>
        <v>-4.499999999681966E-4</v>
      </c>
      <c r="D32" s="6">
        <f>('Raw Data'!F32-'Raw Data'!G32)*('Raw Data'!B32+'Raw Data'!E32)</f>
        <v>8.9157403682094138E-13</v>
      </c>
    </row>
    <row r="33" spans="1:4" x14ac:dyDescent="0.3">
      <c r="A33" s="3" t="str">
        <f>'Raw Data'!A33</f>
        <v>Electrical machinery</v>
      </c>
      <c r="B33" s="6">
        <f>('Raw Data'!C33-'Raw Data'!D33)*'Raw Data'!B33</f>
        <v>4.0000000004396215E-3</v>
      </c>
      <c r="C33" s="4">
        <f>'Raw Data'!F33*'TE_Approach II'!B33</f>
        <v>6.0000000006594318E-4</v>
      </c>
      <c r="D33" s="6">
        <f>('Raw Data'!F33-'Raw Data'!G33)*('Raw Data'!B33+'Raw Data'!E33)</f>
        <v>0</v>
      </c>
    </row>
    <row r="34" spans="1:4" x14ac:dyDescent="0.3">
      <c r="A34" s="3" t="str">
        <f>'Raw Data'!A34</f>
        <v>Other chemical products</v>
      </c>
      <c r="B34" s="6">
        <f>('Raw Data'!C34-'Raw Data'!D34)*'Raw Data'!B34</f>
        <v>-5.9999999987369768E-2</v>
      </c>
      <c r="C34" s="4">
        <f>'Raw Data'!F34*'TE_Approach II'!B34</f>
        <v>-8.9999999981054644E-3</v>
      </c>
      <c r="D34" s="6">
        <f>('Raw Data'!F34-'Raw Data'!G34)*('Raw Data'!B34+'Raw Data'!E34)</f>
        <v>4.4999999420465356E-3</v>
      </c>
    </row>
    <row r="35" spans="1:4" x14ac:dyDescent="0.3">
      <c r="A35" s="3" t="str">
        <f>'Raw Data'!A35</f>
        <v>Base metals and articles of base metal</v>
      </c>
      <c r="B35" s="6">
        <f>('Raw Data'!C35-'Raw Data'!D35)*'Raw Data'!B35</f>
        <v>0</v>
      </c>
      <c r="C35" s="4">
        <f>'Raw Data'!F35*'TE_Approach II'!B35</f>
        <v>0</v>
      </c>
      <c r="D35" s="6">
        <f>('Raw Data'!F35-'Raw Data'!G35)*('Raw Data'!B35+'Raw Data'!E35)</f>
        <v>-5.0000000230876614E-4</v>
      </c>
    </row>
    <row r="36" spans="1:4" x14ac:dyDescent="0.3">
      <c r="A36" s="3" t="str">
        <f>'Raw Data'!A36</f>
        <v>Other chemical products</v>
      </c>
      <c r="B36" s="6">
        <f>('Raw Data'!C36-'Raw Data'!D36)*'Raw Data'!B36</f>
        <v>1.8947482471887156E-13</v>
      </c>
      <c r="C36" s="4">
        <f>'Raw Data'!F36*'TE_Approach II'!B36</f>
        <v>2.8421223707830733E-14</v>
      </c>
      <c r="D36" s="6">
        <f>('Raw Data'!F36-'Raw Data'!G36)*('Raw Data'!B36+'Raw Data'!E36)</f>
        <v>0</v>
      </c>
    </row>
    <row r="37" spans="1:4" x14ac:dyDescent="0.3">
      <c r="A37" s="3" t="str">
        <f>'Raw Data'!A37</f>
        <v>Base metals and articles of base metal</v>
      </c>
      <c r="B37" s="6">
        <f>('Raw Data'!C37-'Raw Data'!D37)*'Raw Data'!B37</f>
        <v>29890.25</v>
      </c>
      <c r="C37" s="4">
        <f>'Raw Data'!F37*'TE_Approach II'!B37</f>
        <v>4483.5374999999995</v>
      </c>
      <c r="D37" s="6">
        <f>('Raw Data'!F37-'Raw Data'!G37)*('Raw Data'!B37+'Raw Data'!E37)</f>
        <v>22417.6875</v>
      </c>
    </row>
    <row r="38" spans="1:4" x14ac:dyDescent="0.3">
      <c r="A38" s="3" t="str">
        <f>'Raw Data'!A38</f>
        <v>Pharmaceuticals</v>
      </c>
      <c r="B38" s="6">
        <f>('Raw Data'!C38-'Raw Data'!D38)*'Raw Data'!B38</f>
        <v>0</v>
      </c>
      <c r="C38" s="4">
        <f>'Raw Data'!F38*'TE_Approach II'!B38</f>
        <v>0</v>
      </c>
      <c r="D38" s="6">
        <f>('Raw Data'!F38-'Raw Data'!G38)*('Raw Data'!B38+'Raw Data'!E38)</f>
        <v>0</v>
      </c>
    </row>
    <row r="39" spans="1:4" x14ac:dyDescent="0.3">
      <c r="A39" s="3" t="str">
        <f>'Raw Data'!A39</f>
        <v>Plastics and rubbers</v>
      </c>
      <c r="B39" s="6">
        <f>('Raw Data'!C39-'Raw Data'!D39)*'Raw Data'!B39</f>
        <v>-1.000000000785715E-3</v>
      </c>
      <c r="C39" s="4">
        <f>'Raw Data'!F39*'TE_Approach II'!B39</f>
        <v>-1.5000000011785726E-4</v>
      </c>
      <c r="D39" s="6">
        <f>('Raw Data'!F39-'Raw Data'!G39)*('Raw Data'!B39+'Raw Data'!E39)</f>
        <v>-2.6110569262272063E-12</v>
      </c>
    </row>
    <row r="40" spans="1:4" x14ac:dyDescent="0.3">
      <c r="A40" s="3" t="str">
        <f>'Raw Data'!A40</f>
        <v>Other machinery</v>
      </c>
      <c r="B40" s="6">
        <f>('Raw Data'!C40-'Raw Data'!D40)*'Raw Data'!B40</f>
        <v>62.262</v>
      </c>
      <c r="C40" s="4">
        <f>'Raw Data'!F40*'TE_Approach II'!B40</f>
        <v>9.3392999999999997</v>
      </c>
      <c r="D40" s="6">
        <f>('Raw Data'!F40-'Raw Data'!G40)*('Raw Data'!B40+'Raw Data'!E40)</f>
        <v>186.786</v>
      </c>
    </row>
    <row r="41" spans="1:4" x14ac:dyDescent="0.3">
      <c r="A41" s="3" t="str">
        <f>'Raw Data'!A41</f>
        <v>Pharmaceuticals</v>
      </c>
      <c r="B41" s="6">
        <f>('Raw Data'!C41-'Raw Data'!D41)*'Raw Data'!B41</f>
        <v>6.0000000024341249E-2</v>
      </c>
      <c r="C41" s="4">
        <f>'Raw Data'!F41*'TE_Approach II'!B41</f>
        <v>9.0000000036511863E-3</v>
      </c>
      <c r="D41" s="6">
        <f>('Raw Data'!F41-'Raw Data'!G41)*('Raw Data'!B41+'Raw Data'!E41)</f>
        <v>2624494.3109999998</v>
      </c>
    </row>
    <row r="42" spans="1:4" x14ac:dyDescent="0.3">
      <c r="A42" s="3" t="str">
        <f>'Raw Data'!A42</f>
        <v>Other chemical products</v>
      </c>
      <c r="B42" s="6">
        <f>('Raw Data'!C42-'Raw Data'!D42)*'Raw Data'!B42</f>
        <v>-1.9999999922794311E-3</v>
      </c>
      <c r="C42" s="4">
        <f>'Raw Data'!F42*'TE_Approach II'!B42</f>
        <v>-2.9999999884191463E-4</v>
      </c>
      <c r="D42" s="6">
        <f>('Raw Data'!F42-'Raw Data'!G42)*('Raw Data'!B42+'Raw Data'!E42)</f>
        <v>1.4999999971136379E-3</v>
      </c>
    </row>
    <row r="43" spans="1:4" x14ac:dyDescent="0.3">
      <c r="A43" s="3" t="str">
        <f>'Raw Data'!A43</f>
        <v>Others</v>
      </c>
      <c r="B43" s="6">
        <f>('Raw Data'!C43-'Raw Data'!D43)*'Raw Data'!B43</f>
        <v>-3.9999999999828072E-3</v>
      </c>
      <c r="C43" s="4">
        <f>'Raw Data'!F43*'TE_Approach II'!B43</f>
        <v>-5.9999999999742106E-4</v>
      </c>
      <c r="D43" s="6">
        <f>('Raw Data'!F43-'Raw Data'!G43)*('Raw Data'!B43+'Raw Data'!E43)</f>
        <v>0</v>
      </c>
    </row>
    <row r="44" spans="1:4" x14ac:dyDescent="0.3">
      <c r="A44" s="3" t="str">
        <f>'Raw Data'!A44</f>
        <v>Other machinery</v>
      </c>
      <c r="B44" s="6">
        <f>('Raw Data'!C44-'Raw Data'!D44)*'Raw Data'!B44</f>
        <v>-1.9999999996281621E-3</v>
      </c>
      <c r="C44" s="4">
        <f>'Raw Data'!F44*'TE_Approach II'!B44</f>
        <v>-2.9999999994422428E-4</v>
      </c>
      <c r="D44" s="6">
        <f>('Raw Data'!F44-'Raw Data'!G44)*('Raw Data'!B44+'Raw Data'!E44)</f>
        <v>5.0000000023854129E-4</v>
      </c>
    </row>
    <row r="45" spans="1:4" x14ac:dyDescent="0.3">
      <c r="A45" s="3" t="str">
        <f>'Raw Data'!A45</f>
        <v>Vegetable products</v>
      </c>
      <c r="B45" s="6">
        <f>('Raw Data'!C45-'Raw Data'!D45)*'Raw Data'!B45</f>
        <v>1.0000000044287536E-3</v>
      </c>
      <c r="C45" s="4">
        <f>'Raw Data'!F45*'TE_Approach II'!B45</f>
        <v>0</v>
      </c>
      <c r="D45" s="6">
        <f>('Raw Data'!F45-'Raw Data'!G45)*('Raw Data'!B45+'Raw Data'!E45)</f>
        <v>0</v>
      </c>
    </row>
    <row r="46" spans="1:4" x14ac:dyDescent="0.3">
      <c r="A46" s="3" t="str">
        <f>'Raw Data'!A46</f>
        <v>Base metals and articles of base metal</v>
      </c>
      <c r="B46" s="6">
        <f>('Raw Data'!C46-'Raw Data'!D46)*'Raw Data'!B46</f>
        <v>4.0000000001132645E-3</v>
      </c>
      <c r="C46" s="4">
        <f>'Raw Data'!F46*'TE_Approach II'!B46</f>
        <v>6.0000000001698961E-4</v>
      </c>
      <c r="D46" s="6">
        <f>('Raw Data'!F46-'Raw Data'!G46)*('Raw Data'!B46+'Raw Data'!E46)</f>
        <v>-2.0040691328659932E-13</v>
      </c>
    </row>
    <row r="47" spans="1:4" x14ac:dyDescent="0.3">
      <c r="A47" s="3" t="str">
        <f>'Raw Data'!A47</f>
        <v>Other machinery</v>
      </c>
      <c r="B47" s="6">
        <f>('Raw Data'!C47-'Raw Data'!D47)*'Raw Data'!B47</f>
        <v>31030.276000000002</v>
      </c>
      <c r="C47" s="4">
        <f>'Raw Data'!F47*'TE_Approach II'!B47</f>
        <v>4654.5414000000001</v>
      </c>
      <c r="D47" s="6">
        <f>('Raw Data'!F47-'Raw Data'!G47)*('Raw Data'!B47+'Raw Data'!E47)</f>
        <v>93090.827999999994</v>
      </c>
    </row>
    <row r="48" spans="1:4" x14ac:dyDescent="0.3">
      <c r="A48" s="3" t="str">
        <f>'Raw Data'!A48</f>
        <v>Other machinery</v>
      </c>
      <c r="B48" s="6">
        <f>('Raw Data'!C48-'Raw Data'!D48)*'Raw Data'!B48</f>
        <v>6916.268</v>
      </c>
      <c r="C48" s="4">
        <f>'Raw Data'!F48*'TE_Approach II'!B48</f>
        <v>1037.4402</v>
      </c>
      <c r="D48" s="6">
        <f>('Raw Data'!F48-'Raw Data'!G48)*('Raw Data'!B48+'Raw Data'!E48)</f>
        <v>5187.2009999999991</v>
      </c>
    </row>
    <row r="49" spans="1:4" x14ac:dyDescent="0.3">
      <c r="A49" s="3" t="str">
        <f>'Raw Data'!A49</f>
        <v>Plastics and rubbers</v>
      </c>
      <c r="B49" s="6">
        <f>('Raw Data'!C49-'Raw Data'!D49)*'Raw Data'!B49</f>
        <v>9.9999999893146119E-3</v>
      </c>
      <c r="C49" s="4">
        <f>'Raw Data'!F49*'TE_Approach II'!B49</f>
        <v>1.4999999983971917E-3</v>
      </c>
      <c r="D49" s="6">
        <f>('Raw Data'!F49-'Raw Data'!G49)*('Raw Data'!B49+'Raw Data'!E49)</f>
        <v>6.0000000336829281E-3</v>
      </c>
    </row>
    <row r="50" spans="1:4" x14ac:dyDescent="0.3">
      <c r="A50" s="3" t="str">
        <f>'Raw Data'!A50</f>
        <v>Other chemical products</v>
      </c>
      <c r="B50" s="6">
        <f>('Raw Data'!C50-'Raw Data'!D50)*'Raw Data'!B50</f>
        <v>24998.862000000001</v>
      </c>
      <c r="C50" s="4">
        <f>'Raw Data'!F50*'TE_Approach II'!B50</f>
        <v>3749.8292999999999</v>
      </c>
      <c r="D50" s="6">
        <f>('Raw Data'!F50-'Raw Data'!G50)*('Raw Data'!B50+'Raw Data'!E50)</f>
        <v>37498.292999999998</v>
      </c>
    </row>
    <row r="51" spans="1:4" x14ac:dyDescent="0.3">
      <c r="A51" s="3" t="str">
        <f>'Raw Data'!A51</f>
        <v>Electrical machinery</v>
      </c>
      <c r="B51" s="6">
        <f>('Raw Data'!C51-'Raw Data'!D51)*'Raw Data'!B51</f>
        <v>-3.9999999999766828E-3</v>
      </c>
      <c r="C51" s="4">
        <f>'Raw Data'!F51*'TE_Approach II'!B51</f>
        <v>-5.9999999999650242E-4</v>
      </c>
      <c r="D51" s="6">
        <f>('Raw Data'!F51-'Raw Data'!G51)*('Raw Data'!B51+'Raw Data'!E51)</f>
        <v>-4.9999999018993048E-4</v>
      </c>
    </row>
    <row r="52" spans="1:4" x14ac:dyDescent="0.3">
      <c r="A52" s="3" t="str">
        <f>'Raw Data'!A52</f>
        <v>Base metals and articles of base metal</v>
      </c>
      <c r="B52" s="6">
        <f>('Raw Data'!C52-'Raw Data'!D52)*'Raw Data'!B52</f>
        <v>-3.999999998926391E-3</v>
      </c>
      <c r="C52" s="4">
        <f>'Raw Data'!F52*'TE_Approach II'!B52</f>
        <v>-5.9999999983895863E-4</v>
      </c>
      <c r="D52" s="6">
        <f>('Raw Data'!F52-'Raw Data'!G52)*('Raw Data'!B52+'Raw Data'!E52)</f>
        <v>0</v>
      </c>
    </row>
    <row r="53" spans="1:4" x14ac:dyDescent="0.3">
      <c r="A53" s="3" t="str">
        <f>'Raw Data'!A53</f>
        <v>Pharmaceuticals</v>
      </c>
      <c r="B53" s="6">
        <f>('Raw Data'!C53-'Raw Data'!D53)*'Raw Data'!B53</f>
        <v>-4.9999999952504606E-4</v>
      </c>
      <c r="C53" s="4">
        <f>'Raw Data'!F53*'TE_Approach II'!B53</f>
        <v>-7.4999999928756906E-5</v>
      </c>
      <c r="D53" s="6">
        <f>('Raw Data'!F53-'Raw Data'!G53)*('Raw Data'!B53+'Raw Data'!E53)</f>
        <v>12155.691000000001</v>
      </c>
    </row>
    <row r="54" spans="1:4" x14ac:dyDescent="0.3">
      <c r="A54" s="3" t="str">
        <f>'Raw Data'!A54</f>
        <v>Base metals and articles of base metal</v>
      </c>
      <c r="B54" s="6">
        <f>('Raw Data'!C54-'Raw Data'!D54)*'Raw Data'!B54</f>
        <v>0</v>
      </c>
      <c r="C54" s="4">
        <f>'Raw Data'!F54*'TE_Approach II'!B54</f>
        <v>0</v>
      </c>
      <c r="D54" s="6">
        <f>('Raw Data'!F54-'Raw Data'!G54)*('Raw Data'!B54+'Raw Data'!E54)</f>
        <v>-1.7104404559376007E-11</v>
      </c>
    </row>
    <row r="55" spans="1:4" x14ac:dyDescent="0.3">
      <c r="A55" s="3" t="str">
        <f>'Raw Data'!A55</f>
        <v>Other chemical products</v>
      </c>
      <c r="B55" s="6">
        <f>('Raw Data'!C55-'Raw Data'!D55)*'Raw Data'!B55</f>
        <v>-1.5000000049933732E-3</v>
      </c>
      <c r="C55" s="4">
        <f>'Raw Data'!F55*'TE_Approach II'!B55</f>
        <v>-2.2500000074900597E-4</v>
      </c>
      <c r="D55" s="6">
        <f>('Raw Data'!F55-'Raw Data'!G55)*('Raw Data'!B55+'Raw Data'!E55)</f>
        <v>-4.9999999700364424E-4</v>
      </c>
    </row>
    <row r="56" spans="1:4" x14ac:dyDescent="0.3">
      <c r="A56" s="3" t="str">
        <f>'Raw Data'!A56</f>
        <v>Plastics and rubbers</v>
      </c>
      <c r="B56" s="6">
        <f>('Raw Data'!C56-'Raw Data'!D56)*'Raw Data'!B56</f>
        <v>1820.175</v>
      </c>
      <c r="C56" s="4">
        <f>'Raw Data'!F56*'TE_Approach II'!B56</f>
        <v>273.02625</v>
      </c>
      <c r="D56" s="6">
        <f>('Raw Data'!F56-'Raw Data'!G56)*('Raw Data'!B56+'Raw Data'!E56)</f>
        <v>910.08749999999998</v>
      </c>
    </row>
    <row r="57" spans="1:4" x14ac:dyDescent="0.3">
      <c r="A57" s="3" t="str">
        <f>'Raw Data'!A57</f>
        <v>Prepared food and beverages (incl. sugar)</v>
      </c>
      <c r="B57" s="6">
        <f>('Raw Data'!C57-'Raw Data'!D57)*'Raw Data'!B57</f>
        <v>1.9999999999848815E-3</v>
      </c>
      <c r="C57" s="4">
        <f>'Raw Data'!F57*'TE_Approach II'!B57</f>
        <v>0</v>
      </c>
      <c r="D57" s="6">
        <f>('Raw Data'!F57-'Raw Data'!G57)*('Raw Data'!B57+'Raw Data'!E57)</f>
        <v>0</v>
      </c>
    </row>
    <row r="58" spans="1:4" x14ac:dyDescent="0.3">
      <c r="A58" s="3" t="str">
        <f>'Raw Data'!A58</f>
        <v>Plastics and rubbers</v>
      </c>
      <c r="B58" s="6">
        <f>('Raw Data'!C58-'Raw Data'!D58)*'Raw Data'!B58</f>
        <v>0</v>
      </c>
      <c r="C58" s="4">
        <f>'Raw Data'!F58*'TE_Approach II'!B58</f>
        <v>0</v>
      </c>
      <c r="D58" s="6">
        <f>('Raw Data'!F58-'Raw Data'!G58)*('Raw Data'!B58+'Raw Data'!E58)</f>
        <v>-4.500000018960267E-3</v>
      </c>
    </row>
    <row r="59" spans="1:4" x14ac:dyDescent="0.3">
      <c r="A59" s="3" t="str">
        <f>'Raw Data'!A59</f>
        <v>Electrical machinery</v>
      </c>
      <c r="B59" s="6">
        <f>('Raw Data'!C59-'Raw Data'!D59)*'Raw Data'!B59</f>
        <v>-1.9999999996734574E-3</v>
      </c>
      <c r="C59" s="4">
        <f>'Raw Data'!F59*'TE_Approach II'!B59</f>
        <v>-2.9999999995101859E-4</v>
      </c>
      <c r="D59" s="6">
        <f>('Raw Data'!F59-'Raw Data'!G59)*('Raw Data'!B59+'Raw Data'!E59)</f>
        <v>0</v>
      </c>
    </row>
    <row r="60" spans="1:4" x14ac:dyDescent="0.3">
      <c r="A60" s="3" t="str">
        <f>'Raw Data'!A60</f>
        <v>Base metals and articles of base metal</v>
      </c>
      <c r="B60" s="6">
        <f>('Raw Data'!C60-'Raw Data'!D60)*'Raw Data'!B60</f>
        <v>3.0000000004750046E-3</v>
      </c>
      <c r="C60" s="4">
        <f>'Raw Data'!F60*'TE_Approach II'!B60</f>
        <v>4.5000000007125066E-4</v>
      </c>
      <c r="D60" s="6">
        <f>('Raw Data'!F60-'Raw Data'!G60)*('Raw Data'!B60+'Raw Data'!E60)</f>
        <v>-4.999999988157855E-4</v>
      </c>
    </row>
    <row r="61" spans="1:4" x14ac:dyDescent="0.3">
      <c r="A61" s="3" t="str">
        <f>'Raw Data'!A61</f>
        <v>Base metals and articles of base metal</v>
      </c>
      <c r="B61" s="6">
        <f>('Raw Data'!C61-'Raw Data'!D61)*'Raw Data'!B61</f>
        <v>322.72800000000007</v>
      </c>
      <c r="C61" s="4">
        <f>'Raw Data'!F61*'TE_Approach II'!B61</f>
        <v>48.409200000000006</v>
      </c>
      <c r="D61" s="6">
        <f>('Raw Data'!F61-'Raw Data'!G61)*('Raw Data'!B61+'Raw Data'!E61)</f>
        <v>242.04599999999999</v>
      </c>
    </row>
    <row r="62" spans="1:4" x14ac:dyDescent="0.3">
      <c r="A62" s="3" t="str">
        <f>'Raw Data'!A62</f>
        <v>Vehicles</v>
      </c>
      <c r="B62" s="6">
        <f>('Raw Data'!C62-'Raw Data'!D62)*'Raw Data'!B62</f>
        <v>1.0000000006117056E-3</v>
      </c>
      <c r="C62" s="4">
        <f>'Raw Data'!F62*'TE_Approach II'!B62</f>
        <v>5.0000000030585279E-4</v>
      </c>
      <c r="D62" s="6">
        <f>('Raw Data'!F62-'Raw Data'!G62)*('Raw Data'!B62+'Raw Data'!E62)</f>
        <v>12316.517500000002</v>
      </c>
    </row>
    <row r="63" spans="1:4" x14ac:dyDescent="0.3">
      <c r="A63" s="3" t="str">
        <f>'Raw Data'!A63</f>
        <v>Textiles</v>
      </c>
      <c r="B63" s="6">
        <f>('Raw Data'!C63-'Raw Data'!D63)*'Raw Data'!B63</f>
        <v>1121.8129999999999</v>
      </c>
      <c r="C63" s="4">
        <f>'Raw Data'!F63*'TE_Approach II'!B63</f>
        <v>168.27194999999998</v>
      </c>
      <c r="D63" s="6">
        <f>('Raw Data'!F63-'Raw Data'!G63)*('Raw Data'!B63+'Raw Data'!E63)</f>
        <v>480.77699999999993</v>
      </c>
    </row>
    <row r="64" spans="1:4" x14ac:dyDescent="0.3">
      <c r="A64" s="3" t="str">
        <f>'Raw Data'!A64</f>
        <v>Base metals and articles of base metal</v>
      </c>
      <c r="B64" s="6">
        <f>('Raw Data'!C64-'Raw Data'!D64)*'Raw Data'!B64</f>
        <v>0</v>
      </c>
      <c r="C64" s="4">
        <f>'Raw Data'!F64*'TE_Approach II'!B64</f>
        <v>0</v>
      </c>
      <c r="D64" s="6">
        <f>('Raw Data'!F64-'Raw Data'!G64)*('Raw Data'!B64+'Raw Data'!E64)</f>
        <v>-5.9999999584865868E-3</v>
      </c>
    </row>
    <row r="65" spans="1:4" x14ac:dyDescent="0.3">
      <c r="A65" s="3" t="str">
        <f>'Raw Data'!A65</f>
        <v>Vegetable products</v>
      </c>
      <c r="B65" s="6">
        <f>('Raw Data'!C65-'Raw Data'!D65)*'Raw Data'!B65</f>
        <v>56946.809999999983</v>
      </c>
      <c r="C65" s="4">
        <f>'Raw Data'!F65*'TE_Approach II'!B65</f>
        <v>0</v>
      </c>
      <c r="D65" s="6">
        <f>('Raw Data'!F65-'Raw Data'!G65)*('Raw Data'!B65+'Raw Data'!E65)</f>
        <v>0</v>
      </c>
    </row>
    <row r="66" spans="1:4" x14ac:dyDescent="0.3">
      <c r="A66" s="3" t="str">
        <f>'Raw Data'!A66</f>
        <v>Electrical machinery</v>
      </c>
      <c r="B66" s="6">
        <f>('Raw Data'!C66-'Raw Data'!D66)*'Raw Data'!B66</f>
        <v>765.89250000000004</v>
      </c>
      <c r="C66" s="4">
        <f>'Raw Data'!F66*'TE_Approach II'!B66</f>
        <v>114.883875</v>
      </c>
      <c r="D66" s="6">
        <f>('Raw Data'!F66-'Raw Data'!G66)*('Raw Data'!B66+'Raw Data'!E66)</f>
        <v>2297.6774999999998</v>
      </c>
    </row>
    <row r="67" spans="1:4" x14ac:dyDescent="0.3">
      <c r="A67" s="3" t="str">
        <f>'Raw Data'!A67</f>
        <v>Others</v>
      </c>
      <c r="B67" s="6">
        <f>('Raw Data'!C67-'Raw Data'!D67)*'Raw Data'!B67</f>
        <v>-1.999999999824649E-3</v>
      </c>
      <c r="C67" s="4">
        <f>'Raw Data'!F67*'TE_Approach II'!B67</f>
        <v>-2.9999999997369734E-4</v>
      </c>
      <c r="D67" s="6">
        <f>('Raw Data'!F67-'Raw Data'!G67)*('Raw Data'!B67+'Raw Data'!E67)</f>
        <v>0</v>
      </c>
    </row>
    <row r="68" spans="1:4" x14ac:dyDescent="0.3">
      <c r="A68" s="3" t="str">
        <f>'Raw Data'!A68</f>
        <v>Vehicles</v>
      </c>
      <c r="B68" s="6">
        <f>('Raw Data'!C68-'Raw Data'!D68)*'Raw Data'!B68</f>
        <v>12439.359000000002</v>
      </c>
      <c r="C68" s="4">
        <f>'Raw Data'!F68*'TE_Approach II'!B68</f>
        <v>6219.6795000000011</v>
      </c>
      <c r="D68" s="6">
        <f>('Raw Data'!F68-'Raw Data'!G68)*('Raw Data'!B68+'Raw Data'!E68)</f>
        <v>52245.326000000008</v>
      </c>
    </row>
    <row r="69" spans="1:4" x14ac:dyDescent="0.3">
      <c r="A69" s="3" t="str">
        <f>'Raw Data'!A69</f>
        <v>Textiles</v>
      </c>
      <c r="B69" s="6">
        <f>('Raw Data'!C69-'Raw Data'!D69)*'Raw Data'!B69</f>
        <v>-3.5000000030299817E-3</v>
      </c>
      <c r="C69" s="4">
        <f>'Raw Data'!F69*'TE_Approach II'!B69</f>
        <v>-5.2500000045449719E-4</v>
      </c>
      <c r="D69" s="6">
        <f>('Raw Data'!F69-'Raw Data'!G69)*('Raw Data'!B69+'Raw Data'!E69)</f>
        <v>5.0000000058895793E-4</v>
      </c>
    </row>
    <row r="70" spans="1:4" x14ac:dyDescent="0.3">
      <c r="A70" s="3" t="str">
        <f>'Raw Data'!A70</f>
        <v>Prepared food and beverages (incl. sugar)</v>
      </c>
      <c r="B70" s="6">
        <f>('Raw Data'!C70-'Raw Data'!D70)*'Raw Data'!B70</f>
        <v>-2.0000000081225977E-3</v>
      </c>
      <c r="C70" s="4">
        <f>'Raw Data'!F70*'TE_Approach II'!B70</f>
        <v>0</v>
      </c>
      <c r="D70" s="6">
        <f>('Raw Data'!F70-'Raw Data'!G70)*('Raw Data'!B70+'Raw Data'!E70)</f>
        <v>0</v>
      </c>
    </row>
    <row r="71" spans="1:4" x14ac:dyDescent="0.3">
      <c r="A71" s="3" t="str">
        <f>'Raw Data'!A71</f>
        <v>Others</v>
      </c>
      <c r="B71" s="6">
        <f>('Raw Data'!C71-'Raw Data'!D71)*'Raw Data'!B71</f>
        <v>0</v>
      </c>
      <c r="C71" s="4">
        <f>'Raw Data'!F71*'TE_Approach II'!B71</f>
        <v>0</v>
      </c>
      <c r="D71" s="6">
        <f>('Raw Data'!F71-'Raw Data'!G71)*('Raw Data'!B71+'Raw Data'!E71)</f>
        <v>9.0000000059507028E-3</v>
      </c>
    </row>
    <row r="72" spans="1:4" x14ac:dyDescent="0.3">
      <c r="A72" s="3" t="str">
        <f>'Raw Data'!A72</f>
        <v>Paper and wood products</v>
      </c>
      <c r="B72" s="6">
        <f>('Raw Data'!C72-'Raw Data'!D72)*'Raw Data'!B72</f>
        <v>-1.9999999975498081E-3</v>
      </c>
      <c r="C72" s="4">
        <f>'Raw Data'!F72*'TE_Approach II'!B72</f>
        <v>0</v>
      </c>
      <c r="D72" s="6">
        <f>('Raw Data'!F72-'Raw Data'!G72)*('Raw Data'!B72+'Raw Data'!E72)</f>
        <v>0</v>
      </c>
    </row>
    <row r="73" spans="1:4" x14ac:dyDescent="0.3">
      <c r="A73" s="3" t="str">
        <f>'Raw Data'!A73</f>
        <v>Electrical machinery</v>
      </c>
      <c r="B73" s="6">
        <f>('Raw Data'!C73-'Raw Data'!D73)*'Raw Data'!B73</f>
        <v>3648.0430000000001</v>
      </c>
      <c r="C73" s="4">
        <f>'Raw Data'!F73*'TE_Approach II'!B73</f>
        <v>547.20645000000002</v>
      </c>
      <c r="D73" s="6">
        <f>('Raw Data'!F73-'Raw Data'!G73)*('Raw Data'!B73+'Raw Data'!E73)</f>
        <v>5472.0644999999995</v>
      </c>
    </row>
    <row r="74" spans="1:4" x14ac:dyDescent="0.3">
      <c r="A74" s="3" t="str">
        <f>'Raw Data'!A74</f>
        <v>Prepared food and beverages (incl. sugar)</v>
      </c>
      <c r="B74" s="6">
        <f>('Raw Data'!C74-'Raw Data'!D74)*'Raw Data'!B74</f>
        <v>208.88399999999999</v>
      </c>
      <c r="C74" s="4">
        <f>'Raw Data'!F74*'TE_Approach II'!B74</f>
        <v>0</v>
      </c>
      <c r="D74" s="6">
        <f>('Raw Data'!F74-'Raw Data'!G74)*('Raw Data'!B74+'Raw Data'!E74)</f>
        <v>0</v>
      </c>
    </row>
    <row r="75" spans="1:4" x14ac:dyDescent="0.3">
      <c r="A75" s="3" t="str">
        <f>'Raw Data'!A75</f>
        <v>Other machinery</v>
      </c>
      <c r="B75" s="6">
        <f>('Raw Data'!C75-'Raw Data'!D75)*'Raw Data'!B75</f>
        <v>175.00300000000001</v>
      </c>
      <c r="C75" s="4">
        <f>'Raw Data'!F75*'TE_Approach II'!B75</f>
        <v>26.250450000000001</v>
      </c>
      <c r="D75" s="6">
        <f>('Raw Data'!F75-'Raw Data'!G75)*('Raw Data'!B75+'Raw Data'!E75)</f>
        <v>525.00900000000001</v>
      </c>
    </row>
    <row r="76" spans="1:4" x14ac:dyDescent="0.3">
      <c r="A76" s="3" t="str">
        <f>'Raw Data'!A76</f>
        <v>Furniture</v>
      </c>
      <c r="B76" s="6">
        <f>('Raw Data'!C76-'Raw Data'!D76)*'Raw Data'!B76</f>
        <v>8972.662999999995</v>
      </c>
      <c r="C76" s="4">
        <f>'Raw Data'!F76*'TE_Approach II'!B76</f>
        <v>1345.8994499999992</v>
      </c>
      <c r="D76" s="6">
        <f>('Raw Data'!F76-'Raw Data'!G76)*('Raw Data'!B76+'Raw Data'!E76)</f>
        <v>-5.000000021671341E-4</v>
      </c>
    </row>
    <row r="77" spans="1:4" x14ac:dyDescent="0.3">
      <c r="A77" s="3" t="str">
        <f>'Raw Data'!A77</f>
        <v>Base metals and articles of base metal</v>
      </c>
      <c r="B77" s="6">
        <f>('Raw Data'!C77-'Raw Data'!D77)*'Raw Data'!B77</f>
        <v>17.86</v>
      </c>
      <c r="C77" s="4">
        <f>'Raw Data'!F77*'TE_Approach II'!B77</f>
        <v>2.6789999999999998</v>
      </c>
      <c r="D77" s="6">
        <f>('Raw Data'!F77-'Raw Data'!G77)*('Raw Data'!B77+'Raw Data'!E77)</f>
        <v>13.395</v>
      </c>
    </row>
    <row r="78" spans="1:4" x14ac:dyDescent="0.3">
      <c r="A78" s="3" t="str">
        <f>'Raw Data'!A78</f>
        <v>Paper and wood products</v>
      </c>
      <c r="B78" s="6">
        <f>('Raw Data'!C78-'Raw Data'!D78)*'Raw Data'!B78</f>
        <v>-3.9999999999615725E-3</v>
      </c>
      <c r="C78" s="4">
        <f>'Raw Data'!F78*'TE_Approach II'!B78</f>
        <v>0</v>
      </c>
      <c r="D78" s="6">
        <f>('Raw Data'!F78-'Raw Data'!G78)*('Raw Data'!B78+'Raw Data'!E78)</f>
        <v>0</v>
      </c>
    </row>
    <row r="79" spans="1:4" x14ac:dyDescent="0.3">
      <c r="A79" s="3" t="str">
        <f>'Raw Data'!A79</f>
        <v>Textiles</v>
      </c>
      <c r="B79" s="6">
        <f>('Raw Data'!C79-'Raw Data'!D79)*'Raw Data'!B79</f>
        <v>4.999999666797716E-4</v>
      </c>
      <c r="C79" s="4">
        <f>'Raw Data'!F79*'TE_Approach II'!B79</f>
        <v>7.499999500196574E-5</v>
      </c>
      <c r="D79" s="6">
        <f>('Raw Data'!F79-'Raw Data'!G79)*('Raw Data'!B79+'Raw Data'!E79)</f>
        <v>-1.7769007376600142E-11</v>
      </c>
    </row>
    <row r="80" spans="1:4" x14ac:dyDescent="0.3">
      <c r="A80" s="3" t="str">
        <f>'Raw Data'!A80</f>
        <v>Electrical machinery</v>
      </c>
      <c r="B80" s="6">
        <f>('Raw Data'!C80-'Raw Data'!D80)*'Raw Data'!B80</f>
        <v>0</v>
      </c>
      <c r="C80" s="4">
        <f>'Raw Data'!F80*'TE_Approach II'!B80</f>
        <v>0</v>
      </c>
      <c r="D80" s="6">
        <f>('Raw Data'!F80-'Raw Data'!G80)*('Raw Data'!B80+'Raw Data'!E80)</f>
        <v>0</v>
      </c>
    </row>
    <row r="81" spans="1:4" x14ac:dyDescent="0.3">
      <c r="A81" s="3" t="str">
        <f>'Raw Data'!A81</f>
        <v>Animal or vegetable fats</v>
      </c>
      <c r="B81" s="6">
        <f>('Raw Data'!C81-'Raw Data'!D81)*'Raw Data'!B81</f>
        <v>1241220.9000000001</v>
      </c>
      <c r="C81" s="4">
        <f>'Raw Data'!F81*'TE_Approach II'!B81</f>
        <v>186183.13500000001</v>
      </c>
      <c r="D81" s="6">
        <f>('Raw Data'!F81-'Raw Data'!G81)*('Raw Data'!B81+'Raw Data'!E81)</f>
        <v>1861831.3499999999</v>
      </c>
    </row>
    <row r="82" spans="1:4" x14ac:dyDescent="0.3">
      <c r="A82" s="3" t="str">
        <f>'Raw Data'!A82</f>
        <v>Animal or vegetable fats</v>
      </c>
      <c r="B82" s="6">
        <f>('Raw Data'!C82-'Raw Data'!D82)*'Raw Data'!B82</f>
        <v>1048254.4500000001</v>
      </c>
      <c r="C82" s="4">
        <f>'Raw Data'!F82*'TE_Approach II'!B82</f>
        <v>157238.16750000001</v>
      </c>
      <c r="D82" s="6">
        <f>('Raw Data'!F82-'Raw Data'!G82)*('Raw Data'!B82+'Raw Data'!E82)</f>
        <v>3144763.35</v>
      </c>
    </row>
    <row r="83" spans="1:4" x14ac:dyDescent="0.3">
      <c r="A83" s="3" t="str">
        <f>'Raw Data'!A83</f>
        <v>Other machinery</v>
      </c>
      <c r="B83" s="6">
        <f>('Raw Data'!C83-'Raw Data'!D83)*'Raw Data'!B83</f>
        <v>2307.4479999999999</v>
      </c>
      <c r="C83" s="4">
        <f>'Raw Data'!F83*'TE_Approach II'!B83</f>
        <v>346.11719999999997</v>
      </c>
      <c r="D83" s="6">
        <f>('Raw Data'!F83-'Raw Data'!G83)*('Raw Data'!B83+'Raw Data'!E83)</f>
        <v>1730.586</v>
      </c>
    </row>
    <row r="84" spans="1:4" x14ac:dyDescent="0.3">
      <c r="A84" s="3" t="str">
        <f>'Raw Data'!A84</f>
        <v>Electrical machinery</v>
      </c>
      <c r="B84" s="6">
        <f>('Raw Data'!C84-'Raw Data'!D84)*'Raw Data'!B84</f>
        <v>30376.732000000004</v>
      </c>
      <c r="C84" s="4">
        <f>'Raw Data'!F84*'TE_Approach II'!B84</f>
        <v>4556.5098000000007</v>
      </c>
      <c r="D84" s="6">
        <f>('Raw Data'!F84-'Raw Data'!G84)*('Raw Data'!B84+'Raw Data'!E84)</f>
        <v>22782.548999999999</v>
      </c>
    </row>
    <row r="85" spans="1:4" x14ac:dyDescent="0.3">
      <c r="A85" s="3" t="str">
        <f>'Raw Data'!A85</f>
        <v>Vehicles</v>
      </c>
      <c r="B85" s="6">
        <f>('Raw Data'!C85-'Raw Data'!D85)*'Raw Data'!B85</f>
        <v>156.23199999999994</v>
      </c>
      <c r="C85" s="4">
        <f>'Raw Data'!F85*'TE_Approach II'!B85</f>
        <v>78.115999999999971</v>
      </c>
      <c r="D85" s="6">
        <f>('Raw Data'!F85-'Raw Data'!G85)*('Raw Data'!B85+'Raw Data'!E85)</f>
        <v>656.18349999999998</v>
      </c>
    </row>
    <row r="86" spans="1:4" x14ac:dyDescent="0.3">
      <c r="A86" s="3" t="str">
        <f>'Raw Data'!A86</f>
        <v>Prepared food and beverages (incl. sugar)</v>
      </c>
      <c r="B86" s="6">
        <f>('Raw Data'!C86-'Raw Data'!D86)*'Raw Data'!B86</f>
        <v>-3.0000000057437371E-3</v>
      </c>
      <c r="C86" s="4">
        <f>'Raw Data'!F86*'TE_Approach II'!B86</f>
        <v>0</v>
      </c>
      <c r="D86" s="6">
        <f>('Raw Data'!F86-'Raw Data'!G86)*('Raw Data'!B86+'Raw Data'!E86)</f>
        <v>0</v>
      </c>
    </row>
    <row r="87" spans="1:4" x14ac:dyDescent="0.3">
      <c r="A87" s="3" t="str">
        <f>'Raw Data'!A87</f>
        <v>Others</v>
      </c>
      <c r="B87" s="6">
        <f>('Raw Data'!C87-'Raw Data'!D87)*'Raw Data'!B87</f>
        <v>525.37799999999993</v>
      </c>
      <c r="C87" s="4">
        <f>'Raw Data'!F87*'TE_Approach II'!B87</f>
        <v>78.806699999999992</v>
      </c>
      <c r="D87" s="6">
        <f>('Raw Data'!F87-'Raw Data'!G87)*('Raw Data'!B87+'Raw Data'!E87)</f>
        <v>262.68899999999996</v>
      </c>
    </row>
    <row r="88" spans="1:4" x14ac:dyDescent="0.3">
      <c r="A88" s="3" t="str">
        <f>'Raw Data'!A88</f>
        <v>Electrical machinery</v>
      </c>
      <c r="B88" s="6">
        <f>('Raw Data'!C88-'Raw Data'!D88)*'Raw Data'!B88</f>
        <v>-1.9999999999334344E-3</v>
      </c>
      <c r="C88" s="4">
        <f>'Raw Data'!F88*'TE_Approach II'!B88</f>
        <v>-2.9999999999001512E-4</v>
      </c>
      <c r="D88" s="6">
        <f>('Raw Data'!F88-'Raw Data'!G88)*('Raw Data'!B88+'Raw Data'!E88)</f>
        <v>0</v>
      </c>
    </row>
    <row r="89" spans="1:4" x14ac:dyDescent="0.3">
      <c r="A89" s="3" t="str">
        <f>'Raw Data'!A89</f>
        <v>Other chemical products</v>
      </c>
      <c r="B89" s="6">
        <f>('Raw Data'!C89-'Raw Data'!D89)*'Raw Data'!B89</f>
        <v>1.926246384620356E-11</v>
      </c>
      <c r="C89" s="4">
        <f>'Raw Data'!F89*'TE_Approach II'!B89</f>
        <v>2.8893695769305337E-12</v>
      </c>
      <c r="D89" s="6">
        <f>('Raw Data'!F89-'Raw Data'!G89)*('Raw Data'!B89+'Raw Data'!E89)</f>
        <v>-8.0000000269625348E-3</v>
      </c>
    </row>
    <row r="90" spans="1:4" x14ac:dyDescent="0.3">
      <c r="A90" s="3" t="str">
        <f>'Raw Data'!A90</f>
        <v>Mineral oil and fuel</v>
      </c>
      <c r="B90" s="6">
        <f>('Raw Data'!C90-'Raw Data'!D90)*'Raw Data'!B90</f>
        <v>0</v>
      </c>
      <c r="C90" s="4">
        <f>'Raw Data'!F90*'TE_Approach II'!B90</f>
        <v>0</v>
      </c>
      <c r="D90" s="6">
        <f>('Raw Data'!F90-'Raw Data'!G90)*('Raw Data'!B90+'Raw Data'!E90)</f>
        <v>4.9999999614809163E-4</v>
      </c>
    </row>
    <row r="91" spans="1:4" x14ac:dyDescent="0.3">
      <c r="A91" s="3" t="str">
        <f>'Raw Data'!A91</f>
        <v>Electrical machinery</v>
      </c>
      <c r="B91" s="6">
        <f>('Raw Data'!C91-'Raw Data'!D91)*'Raw Data'!B91</f>
        <v>4.000000000327345E-3</v>
      </c>
      <c r="C91" s="4">
        <f>'Raw Data'!F91*'TE_Approach II'!B91</f>
        <v>6.0000000004910173E-4</v>
      </c>
      <c r="D91" s="6">
        <f>('Raw Data'!F91-'Raw Data'!G91)*('Raw Data'!B91+'Raw Data'!E91)</f>
        <v>1.9999999881892146E-3</v>
      </c>
    </row>
    <row r="92" spans="1:4" x14ac:dyDescent="0.3">
      <c r="A92" s="3" t="str">
        <f>'Raw Data'!A92</f>
        <v>Other chemical products</v>
      </c>
      <c r="B92" s="6">
        <f>('Raw Data'!C92-'Raw Data'!D92)*'Raw Data'!B92</f>
        <v>4.0000000002271682E-3</v>
      </c>
      <c r="C92" s="4">
        <f>'Raw Data'!F92*'TE_Approach II'!B92</f>
        <v>6.0000000003407523E-4</v>
      </c>
      <c r="D92" s="6">
        <f>('Raw Data'!F92-'Raw Data'!G92)*('Raw Data'!B92+'Raw Data'!E92)</f>
        <v>0</v>
      </c>
    </row>
    <row r="93" spans="1:4" x14ac:dyDescent="0.3">
      <c r="A93" s="3" t="str">
        <f>'Raw Data'!A93</f>
        <v>Other mineral products (incl. cement)</v>
      </c>
      <c r="B93" s="6">
        <f>('Raw Data'!C93-'Raw Data'!D93)*'Raw Data'!B93</f>
        <v>10025.753499999999</v>
      </c>
      <c r="C93" s="4">
        <f>'Raw Data'!F93*'TE_Approach II'!B93</f>
        <v>1503.8630249999999</v>
      </c>
      <c r="D93" s="6">
        <f>('Raw Data'!F93-'Raw Data'!G93)*('Raw Data'!B93+'Raw Data'!E93)</f>
        <v>4296.7514999999994</v>
      </c>
    </row>
    <row r="94" spans="1:4" x14ac:dyDescent="0.3">
      <c r="A94" s="3" t="str">
        <f>'Raw Data'!A94</f>
        <v>Textiles</v>
      </c>
      <c r="B94" s="6">
        <f>('Raw Data'!C94-'Raw Data'!D94)*'Raw Data'!B94</f>
        <v>-4.0000000000007269E-3</v>
      </c>
      <c r="C94" s="4">
        <f>'Raw Data'!F94*'TE_Approach II'!B94</f>
        <v>-6.0000000000010902E-4</v>
      </c>
      <c r="D94" s="6">
        <f>('Raw Data'!F94-'Raw Data'!G94)*('Raw Data'!B94+'Raw Data'!E94)</f>
        <v>0</v>
      </c>
    </row>
    <row r="95" spans="1:4" x14ac:dyDescent="0.3">
      <c r="A95" s="3" t="str">
        <f>'Raw Data'!A95</f>
        <v>Base metals and articles of base metal</v>
      </c>
      <c r="B95" s="6">
        <f>('Raw Data'!C95-'Raw Data'!D95)*'Raw Data'!B95</f>
        <v>-4.0000000000076398E-3</v>
      </c>
      <c r="C95" s="4">
        <f>'Raw Data'!F95*'TE_Approach II'!B95</f>
        <v>-6.0000000000114595E-4</v>
      </c>
      <c r="D95" s="6">
        <f>('Raw Data'!F95-'Raw Data'!G95)*('Raw Data'!B95+'Raw Data'!E95)</f>
        <v>-2.9652391653200991E-14</v>
      </c>
    </row>
    <row r="96" spans="1:4" x14ac:dyDescent="0.3">
      <c r="A96" s="3" t="str">
        <f>'Raw Data'!A96</f>
        <v>Base metals and articles of base metal</v>
      </c>
      <c r="B96" s="6">
        <f>('Raw Data'!C96-'Raw Data'!D96)*'Raw Data'!B96</f>
        <v>2401.4059999999999</v>
      </c>
      <c r="C96" s="4">
        <f>'Raw Data'!F96*'TE_Approach II'!B96</f>
        <v>360.21089999999998</v>
      </c>
      <c r="D96" s="6">
        <f>('Raw Data'!F96-'Raw Data'!G96)*('Raw Data'!B96+'Raw Data'!E96)</f>
        <v>0</v>
      </c>
    </row>
    <row r="97" spans="1:4" x14ac:dyDescent="0.3">
      <c r="A97" s="3" t="str">
        <f>'Raw Data'!A97</f>
        <v>Paper and wood products</v>
      </c>
      <c r="B97" s="6">
        <f>('Raw Data'!C97-'Raw Data'!D97)*'Raw Data'!B97</f>
        <v>-4.9999999928016566E-3</v>
      </c>
      <c r="C97" s="4">
        <f>'Raw Data'!F97*'TE_Approach II'!B97</f>
        <v>0</v>
      </c>
      <c r="D97" s="6">
        <f>('Raw Data'!F97-'Raw Data'!G97)*('Raw Data'!B97+'Raw Data'!E97)</f>
        <v>0</v>
      </c>
    </row>
    <row r="98" spans="1:4" x14ac:dyDescent="0.3">
      <c r="A98" s="3" t="str">
        <f>'Raw Data'!A98</f>
        <v>Base metals and articles of base metal</v>
      </c>
      <c r="B98" s="6">
        <f>('Raw Data'!C98-'Raw Data'!D98)*'Raw Data'!B98</f>
        <v>-4.000000000034358E-3</v>
      </c>
      <c r="C98" s="4">
        <f>'Raw Data'!F98*'TE_Approach II'!B98</f>
        <v>-6.000000000051537E-4</v>
      </c>
      <c r="D98" s="6">
        <f>('Raw Data'!F98-'Raw Data'!G98)*('Raw Data'!B98+'Raw Data'!E98)</f>
        <v>0</v>
      </c>
    </row>
    <row r="99" spans="1:4" x14ac:dyDescent="0.3">
      <c r="A99" s="3" t="str">
        <f>'Raw Data'!A99</f>
        <v>Base metals and articles of base metal</v>
      </c>
      <c r="B99" s="6">
        <f>('Raw Data'!C99-'Raw Data'!D99)*'Raw Data'!B99</f>
        <v>1.698682861039913E-12</v>
      </c>
      <c r="C99" s="4">
        <f>'Raw Data'!F99*'TE_Approach II'!B99</f>
        <v>2.5480242915598695E-13</v>
      </c>
      <c r="D99" s="6">
        <f>('Raw Data'!F99-'Raw Data'!G99)*('Raw Data'!B99+'Raw Data'!E99)</f>
        <v>0</v>
      </c>
    </row>
    <row r="100" spans="1:4" x14ac:dyDescent="0.3">
      <c r="A100" s="3" t="str">
        <f>'Raw Data'!A100</f>
        <v>Other chemical products</v>
      </c>
      <c r="B100" s="6">
        <f>('Raw Data'!C100-'Raw Data'!D100)*'Raw Data'!B100</f>
        <v>0</v>
      </c>
      <c r="C100" s="4">
        <f>'Raw Data'!F100*'TE_Approach II'!B100</f>
        <v>0</v>
      </c>
      <c r="D100" s="6">
        <f>('Raw Data'!F100-'Raw Data'!G100)*('Raw Data'!B100+'Raw Data'!E100)</f>
        <v>9.9999999514201465E-3</v>
      </c>
    </row>
    <row r="101" spans="1:4" x14ac:dyDescent="0.3">
      <c r="A101" s="3" t="str">
        <f>'Raw Data'!A101</f>
        <v>Vegetable products</v>
      </c>
      <c r="B101" s="6">
        <f>('Raw Data'!C101-'Raw Data'!D101)*'Raw Data'!B101</f>
        <v>-2.2845980662822284E-11</v>
      </c>
      <c r="C101" s="4">
        <f>'Raw Data'!F101*'TE_Approach II'!B101</f>
        <v>0</v>
      </c>
      <c r="D101" s="6">
        <f>('Raw Data'!F101-'Raw Data'!G101)*('Raw Data'!B101+'Raw Data'!E101)</f>
        <v>0</v>
      </c>
    </row>
    <row r="102" spans="1:4" x14ac:dyDescent="0.3">
      <c r="A102" s="3" t="str">
        <f>'Raw Data'!A102</f>
        <v>Plastics and rubbers</v>
      </c>
      <c r="B102" s="6">
        <f>('Raw Data'!C102-'Raw Data'!D102)*'Raw Data'!B102</f>
        <v>5.0000000000045034E-3</v>
      </c>
      <c r="C102" s="4">
        <f>'Raw Data'!F102*'TE_Approach II'!B102</f>
        <v>7.5000000000067547E-4</v>
      </c>
      <c r="D102" s="6">
        <f>('Raw Data'!F102-'Raw Data'!G102)*('Raw Data'!B102+'Raw Data'!E102)</f>
        <v>1.358549384100627E-13</v>
      </c>
    </row>
    <row r="103" spans="1:4" x14ac:dyDescent="0.3">
      <c r="A103" s="3" t="str">
        <f>'Raw Data'!A103</f>
        <v>Plastics and rubbers</v>
      </c>
      <c r="B103" s="6">
        <f>('Raw Data'!C103-'Raw Data'!D103)*'Raw Data'!B103</f>
        <v>1390373</v>
      </c>
      <c r="C103" s="4">
        <f>'Raw Data'!F103*'TE_Approach II'!B103</f>
        <v>208555.94999999998</v>
      </c>
      <c r="D103" s="6">
        <f>('Raw Data'!F103-'Raw Data'!G103)*('Raw Data'!B103+'Raw Data'!E103)</f>
        <v>0</v>
      </c>
    </row>
    <row r="104" spans="1:4" x14ac:dyDescent="0.3">
      <c r="A104" s="3" t="str">
        <f>'Raw Data'!A104</f>
        <v>Other machinery</v>
      </c>
      <c r="B104" s="6">
        <f>('Raw Data'!C104-'Raw Data'!D104)*'Raw Data'!B104</f>
        <v>3518.2010000000005</v>
      </c>
      <c r="C104" s="4">
        <f>'Raw Data'!F104*'TE_Approach II'!B104</f>
        <v>527.73015000000009</v>
      </c>
      <c r="D104" s="6">
        <f>('Raw Data'!F104-'Raw Data'!G104)*('Raw Data'!B104+'Raw Data'!E104)</f>
        <v>5277.3015000000005</v>
      </c>
    </row>
    <row r="105" spans="1:4" x14ac:dyDescent="0.3">
      <c r="A105" s="3" t="str">
        <f>'Raw Data'!A105</f>
        <v>Other machinery</v>
      </c>
      <c r="B105" s="6">
        <f>('Raw Data'!C105-'Raw Data'!D105)*'Raw Data'!B105</f>
        <v>-3.9999999999695036E-3</v>
      </c>
      <c r="C105" s="4">
        <f>'Raw Data'!F105*'TE_Approach II'!B105</f>
        <v>-5.9999999999542548E-4</v>
      </c>
      <c r="D105" s="6">
        <f>('Raw Data'!F105-'Raw Data'!G105)*('Raw Data'!B105+'Raw Data'!E105)</f>
        <v>0</v>
      </c>
    </row>
    <row r="106" spans="1:4" x14ac:dyDescent="0.3">
      <c r="A106" s="3" t="str">
        <f>'Raw Data'!A106</f>
        <v>Paper and wood products</v>
      </c>
      <c r="B106" s="6">
        <f>('Raw Data'!C106-'Raw Data'!D106)*'Raw Data'!B106</f>
        <v>4.000000000395615E-3</v>
      </c>
      <c r="C106" s="4">
        <f>'Raw Data'!F106*'TE_Approach II'!B106</f>
        <v>0</v>
      </c>
      <c r="D106" s="6">
        <f>('Raw Data'!F106-'Raw Data'!G106)*('Raw Data'!B106+'Raw Data'!E106)</f>
        <v>0</v>
      </c>
    </row>
    <row r="107" spans="1:4" x14ac:dyDescent="0.3">
      <c r="A107" s="3" t="str">
        <f>'Raw Data'!A107</f>
        <v>Other machinery</v>
      </c>
      <c r="B107" s="6">
        <f>('Raw Data'!C107-'Raw Data'!D107)*'Raw Data'!B107</f>
        <v>99.538000000000011</v>
      </c>
      <c r="C107" s="4">
        <f>'Raw Data'!F107*'TE_Approach II'!B107</f>
        <v>14.930700000000002</v>
      </c>
      <c r="D107" s="6">
        <f>('Raw Data'!F107-'Raw Data'!G107)*('Raw Data'!B107+'Raw Data'!E107)</f>
        <v>74.653499999999994</v>
      </c>
    </row>
    <row r="108" spans="1:4" x14ac:dyDescent="0.3">
      <c r="A108" s="3" t="str">
        <f>'Raw Data'!A108</f>
        <v>Other machinery</v>
      </c>
      <c r="B108" s="6">
        <f>('Raw Data'!C108-'Raw Data'!D108)*'Raw Data'!B108</f>
        <v>-1.0000000000307578E-3</v>
      </c>
      <c r="C108" s="4">
        <f>'Raw Data'!F108*'TE_Approach II'!B108</f>
        <v>-1.5000000000461365E-4</v>
      </c>
      <c r="D108" s="6">
        <f>('Raw Data'!F108-'Raw Data'!G108)*('Raw Data'!B108+'Raw Data'!E108)</f>
        <v>-1.5885404103244127E-13</v>
      </c>
    </row>
    <row r="109" spans="1:4" x14ac:dyDescent="0.3">
      <c r="A109" s="3" t="str">
        <f>'Raw Data'!A109</f>
        <v>Textiles</v>
      </c>
      <c r="B109" s="6">
        <f>('Raw Data'!C109-'Raw Data'!D109)*'Raw Data'!B109</f>
        <v>108401.07299999999</v>
      </c>
      <c r="C109" s="4">
        <f>'Raw Data'!F109*'TE_Approach II'!B109</f>
        <v>16260.160949999998</v>
      </c>
      <c r="D109" s="6">
        <f>('Raw Data'!F109-'Raw Data'!G109)*('Raw Data'!B109+'Raw Data'!E109)</f>
        <v>54200.536499999995</v>
      </c>
    </row>
    <row r="110" spans="1:4" x14ac:dyDescent="0.3">
      <c r="A110" s="3" t="str">
        <f>'Raw Data'!A110</f>
        <v>Plastics and rubbers</v>
      </c>
      <c r="B110" s="6">
        <f>('Raw Data'!C110-'Raw Data'!D110)*'Raw Data'!B110</f>
        <v>9.9999999874881727E-4</v>
      </c>
      <c r="C110" s="4">
        <f>'Raw Data'!F110*'TE_Approach II'!B110</f>
        <v>1.4999999981232259E-4</v>
      </c>
      <c r="D110" s="6">
        <f>('Raw Data'!F110-'Raw Data'!G110)*('Raw Data'!B110+'Raw Data'!E110)</f>
        <v>-1.2389636538934211E-12</v>
      </c>
    </row>
    <row r="111" spans="1:4" x14ac:dyDescent="0.3">
      <c r="A111" s="3" t="str">
        <f>'Raw Data'!A111</f>
        <v>Other chemical products</v>
      </c>
      <c r="B111" s="6">
        <f>('Raw Data'!C111-'Raw Data'!D111)*'Raw Data'!B111</f>
        <v>17553.601000000002</v>
      </c>
      <c r="C111" s="4">
        <f>'Raw Data'!F111*'TE_Approach II'!B111</f>
        <v>2633.0401500000003</v>
      </c>
      <c r="D111" s="6">
        <f>('Raw Data'!F111-'Raw Data'!G111)*('Raw Data'!B111+'Raw Data'!E111)</f>
        <v>26330.4015</v>
      </c>
    </row>
    <row r="112" spans="1:4" x14ac:dyDescent="0.3">
      <c r="A112" s="3" t="str">
        <f>'Raw Data'!A112</f>
        <v>Others</v>
      </c>
      <c r="B112" s="6">
        <f>('Raw Data'!C112-'Raw Data'!D112)*'Raw Data'!B112</f>
        <v>6023.6759999999995</v>
      </c>
      <c r="C112" s="4">
        <f>'Raw Data'!F112*'TE_Approach II'!B112</f>
        <v>903.55139999999994</v>
      </c>
      <c r="D112" s="6">
        <f>('Raw Data'!F112-'Raw Data'!G112)*('Raw Data'!B112+'Raw Data'!E112)</f>
        <v>3011.8379999999997</v>
      </c>
    </row>
    <row r="113" spans="1:4" x14ac:dyDescent="0.3">
      <c r="A113" s="3" t="str">
        <f>'Raw Data'!A113</f>
        <v>Others</v>
      </c>
      <c r="B113" s="6">
        <f>('Raw Data'!C113-'Raw Data'!D113)*'Raw Data'!B113</f>
        <v>-3.0000000003421938E-3</v>
      </c>
      <c r="C113" s="4">
        <f>'Raw Data'!F113*'TE_Approach II'!B113</f>
        <v>-4.5000000005132905E-4</v>
      </c>
      <c r="D113" s="6">
        <f>('Raw Data'!F113-'Raw Data'!G113)*('Raw Data'!B113+'Raw Data'!E113)</f>
        <v>0</v>
      </c>
    </row>
    <row r="114" spans="1:4" x14ac:dyDescent="0.3">
      <c r="A114" s="3" t="str">
        <f>'Raw Data'!A114</f>
        <v>Other machinery</v>
      </c>
      <c r="B114" s="6">
        <f>('Raw Data'!C114-'Raw Data'!D114)*'Raw Data'!B114</f>
        <v>1.5000000000959164E-3</v>
      </c>
      <c r="C114" s="4">
        <f>'Raw Data'!F114*'TE_Approach II'!B114</f>
        <v>2.2500000001438744E-4</v>
      </c>
      <c r="D114" s="6">
        <f>('Raw Data'!F114-'Raw Data'!G114)*('Raw Data'!B114+'Raw Data'!E114)</f>
        <v>0</v>
      </c>
    </row>
    <row r="115" spans="1:4" x14ac:dyDescent="0.3">
      <c r="A115" s="3" t="str">
        <f>'Raw Data'!A115</f>
        <v>Fertilizer</v>
      </c>
      <c r="B115" s="6">
        <f>('Raw Data'!C115-'Raw Data'!D115)*'Raw Data'!B115</f>
        <v>0</v>
      </c>
      <c r="C115" s="4">
        <f>'Raw Data'!F115*'TE_Approach II'!B115</f>
        <v>0</v>
      </c>
      <c r="D115" s="6">
        <f>('Raw Data'!F115-'Raw Data'!G115)*('Raw Data'!B115+'Raw Data'!E115)</f>
        <v>135583.80299999999</v>
      </c>
    </row>
    <row r="116" spans="1:4" x14ac:dyDescent="0.3">
      <c r="A116" s="3" t="str">
        <f>'Raw Data'!A116</f>
        <v>Paper and wood products</v>
      </c>
      <c r="B116" s="6">
        <f>('Raw Data'!C116-'Raw Data'!D116)*'Raw Data'!B116</f>
        <v>-5.0000002081727109E-4</v>
      </c>
      <c r="C116" s="4">
        <f>'Raw Data'!F116*'TE_Approach II'!B116</f>
        <v>0</v>
      </c>
      <c r="D116" s="6">
        <f>('Raw Data'!F116-'Raw Data'!G116)*('Raw Data'!B116+'Raw Data'!E116)</f>
        <v>0</v>
      </c>
    </row>
    <row r="117" spans="1:4" x14ac:dyDescent="0.3">
      <c r="A117" s="3" t="str">
        <f>'Raw Data'!A117</f>
        <v>Base metals and articles of base metal</v>
      </c>
      <c r="B117" s="6">
        <f>('Raw Data'!C117-'Raw Data'!D117)*'Raw Data'!B117</f>
        <v>-2.0000000000513947E-3</v>
      </c>
      <c r="C117" s="4">
        <f>'Raw Data'!F117*'TE_Approach II'!B117</f>
        <v>-3.0000000000770919E-4</v>
      </c>
      <c r="D117" s="6">
        <f>('Raw Data'!F117-'Raw Data'!G117)*('Raw Data'!B117+'Raw Data'!E117)</f>
        <v>-9.7838126489335758E-14</v>
      </c>
    </row>
    <row r="118" spans="1:4" x14ac:dyDescent="0.3">
      <c r="A118" s="3" t="str">
        <f>'Raw Data'!A118</f>
        <v>Other mineral products (incl. cement)</v>
      </c>
      <c r="B118" s="6">
        <f>('Raw Data'!C118-'Raw Data'!D118)*'Raw Data'!B118</f>
        <v>4.999999930611604E-3</v>
      </c>
      <c r="C118" s="4">
        <f>'Raw Data'!F118*'TE_Approach II'!B118</f>
        <v>7.4999998959174058E-4</v>
      </c>
      <c r="D118" s="6">
        <f>('Raw Data'!F118-'Raw Data'!G118)*('Raw Data'!B118+'Raw Data'!E118)</f>
        <v>-1.5000000094046817E-3</v>
      </c>
    </row>
    <row r="119" spans="1:4" x14ac:dyDescent="0.3">
      <c r="A119" s="3" t="str">
        <f>'Raw Data'!A119</f>
        <v>Paper and wood products</v>
      </c>
      <c r="B119" s="6">
        <f>('Raw Data'!C119-'Raw Data'!D119)*'Raw Data'!B119</f>
        <v>1.4629963906998001E-14</v>
      </c>
      <c r="C119" s="4">
        <f>'Raw Data'!F119*'TE_Approach II'!B119</f>
        <v>0</v>
      </c>
      <c r="D119" s="6">
        <f>('Raw Data'!F119-'Raw Data'!G119)*('Raw Data'!B119+'Raw Data'!E119)</f>
        <v>0</v>
      </c>
    </row>
    <row r="120" spans="1:4" x14ac:dyDescent="0.3">
      <c r="A120" s="3" t="str">
        <f>'Raw Data'!A120</f>
        <v>Other chemical products</v>
      </c>
      <c r="B120" s="6">
        <f>('Raw Data'!C120-'Raw Data'!D120)*'Raw Data'!B120</f>
        <v>1.8009929658724388E-10</v>
      </c>
      <c r="C120" s="4">
        <f>'Raw Data'!F120*'TE_Approach II'!B120</f>
        <v>2.701489448808658E-11</v>
      </c>
      <c r="D120" s="6">
        <f>('Raw Data'!F120-'Raw Data'!G120)*('Raw Data'!B120+'Raw Data'!E120)</f>
        <v>-1.9999999943158663E-2</v>
      </c>
    </row>
    <row r="121" spans="1:4" x14ac:dyDescent="0.3">
      <c r="A121" s="3" t="str">
        <f>'Raw Data'!A121</f>
        <v>Electrical machinery</v>
      </c>
      <c r="B121" s="6">
        <f>('Raw Data'!C121-'Raw Data'!D121)*'Raw Data'!B121</f>
        <v>2.9999999997067451E-3</v>
      </c>
      <c r="C121" s="4">
        <f>'Raw Data'!F121*'TE_Approach II'!B121</f>
        <v>4.4999999995601174E-4</v>
      </c>
      <c r="D121" s="6">
        <f>('Raw Data'!F121-'Raw Data'!G121)*('Raw Data'!B121+'Raw Data'!E121)</f>
        <v>-1.0627704272181403E-12</v>
      </c>
    </row>
    <row r="122" spans="1:4" x14ac:dyDescent="0.3">
      <c r="A122" s="3" t="str">
        <f>'Raw Data'!A122</f>
        <v>Other machinery</v>
      </c>
      <c r="B122" s="6">
        <f>('Raw Data'!C122-'Raw Data'!D122)*'Raw Data'!B122</f>
        <v>824.22900000000016</v>
      </c>
      <c r="C122" s="4">
        <f>'Raw Data'!F122*'TE_Approach II'!B122</f>
        <v>123.63435000000001</v>
      </c>
      <c r="D122" s="6">
        <f>('Raw Data'!F122-'Raw Data'!G122)*('Raw Data'!B122+'Raw Data'!E122)</f>
        <v>2472.6870000000004</v>
      </c>
    </row>
    <row r="123" spans="1:4" x14ac:dyDescent="0.3">
      <c r="A123" s="3" t="str">
        <f>'Raw Data'!A123</f>
        <v>Other machinery</v>
      </c>
      <c r="B123" s="6">
        <f>('Raw Data'!C123-'Raw Data'!D123)*'Raw Data'!B123</f>
        <v>-3.999999999881103E-3</v>
      </c>
      <c r="C123" s="4">
        <f>'Raw Data'!F123*'TE_Approach II'!B123</f>
        <v>-5.9999999998216547E-4</v>
      </c>
      <c r="D123" s="6">
        <f>('Raw Data'!F123-'Raw Data'!G123)*('Raw Data'!B123+'Raw Data'!E123)</f>
        <v>0</v>
      </c>
    </row>
    <row r="124" spans="1:4" x14ac:dyDescent="0.3">
      <c r="A124" s="3" t="str">
        <f>'Raw Data'!A124</f>
        <v>Electrical machinery</v>
      </c>
      <c r="B124" s="6">
        <f>('Raw Data'!C124-'Raw Data'!D124)*'Raw Data'!B124</f>
        <v>0</v>
      </c>
      <c r="C124" s="4">
        <f>'Raw Data'!F124*'TE_Approach II'!B124</f>
        <v>0</v>
      </c>
      <c r="D124" s="6">
        <f>('Raw Data'!F124-'Raw Data'!G124)*('Raw Data'!B124+'Raw Data'!E124)</f>
        <v>-2.0000000181651621E-3</v>
      </c>
    </row>
    <row r="125" spans="1:4" x14ac:dyDescent="0.3">
      <c r="A125" s="3" t="str">
        <f>'Raw Data'!A125</f>
        <v>Base metals and articles of base metal</v>
      </c>
      <c r="B125" s="6">
        <f>('Raw Data'!C125-'Raw Data'!D125)*'Raw Data'!B125</f>
        <v>9.9999999067456602E-2</v>
      </c>
      <c r="C125" s="4">
        <f>'Raw Data'!F125*'TE_Approach II'!B125</f>
        <v>1.499999986011849E-2</v>
      </c>
      <c r="D125" s="6">
        <f>('Raw Data'!F125-'Raw Data'!G125)*('Raw Data'!B125+'Raw Data'!E125)</f>
        <v>-9.0000000489677684E-2</v>
      </c>
    </row>
    <row r="126" spans="1:4" x14ac:dyDescent="0.3">
      <c r="A126" s="3" t="str">
        <f>'Raw Data'!A126</f>
        <v>Vehicles</v>
      </c>
      <c r="B126" s="6">
        <f>('Raw Data'!C126-'Raw Data'!D126)*'Raw Data'!B126</f>
        <v>0.33249999999999996</v>
      </c>
      <c r="C126" s="4">
        <f>'Raw Data'!F126*'TE_Approach II'!B126</f>
        <v>0.16624999999999998</v>
      </c>
      <c r="D126" s="6">
        <f>('Raw Data'!F126-'Raw Data'!G126)*('Raw Data'!B126+'Raw Data'!E126)</f>
        <v>0.47499999999999998</v>
      </c>
    </row>
    <row r="127" spans="1:4" x14ac:dyDescent="0.3">
      <c r="A127" s="3" t="str">
        <f>'Raw Data'!A127</f>
        <v>Furniture</v>
      </c>
      <c r="B127" s="6">
        <f>('Raw Data'!C127-'Raw Data'!D127)*'Raw Data'!B127</f>
        <v>20631.472000000002</v>
      </c>
      <c r="C127" s="4">
        <f>'Raw Data'!F127*'TE_Approach II'!B127</f>
        <v>3094.7208000000001</v>
      </c>
      <c r="D127" s="6">
        <f>('Raw Data'!F127-'Raw Data'!G127)*('Raw Data'!B127+'Raw Data'!E127)</f>
        <v>15473.603999999999</v>
      </c>
    </row>
    <row r="128" spans="1:4" x14ac:dyDescent="0.3">
      <c r="A128" s="3" t="str">
        <f>'Raw Data'!A128</f>
        <v>Electrical machinery</v>
      </c>
      <c r="B128" s="6">
        <f>('Raw Data'!C128-'Raw Data'!D128)*'Raw Data'!B128</f>
        <v>2.0000000007146658E-3</v>
      </c>
      <c r="C128" s="4">
        <f>'Raw Data'!F128*'TE_Approach II'!B128</f>
        <v>3.0000000010719987E-4</v>
      </c>
      <c r="D128" s="6">
        <f>('Raw Data'!F128-'Raw Data'!G128)*('Raw Data'!B128+'Raw Data'!E128)</f>
        <v>0</v>
      </c>
    </row>
    <row r="129" spans="1:4" x14ac:dyDescent="0.3">
      <c r="A129" s="3" t="str">
        <f>'Raw Data'!A129</f>
        <v>Vehicles</v>
      </c>
      <c r="B129" s="6">
        <f>('Raw Data'!C129-'Raw Data'!D129)*'Raw Data'!B129</f>
        <v>0.51999999993090729</v>
      </c>
      <c r="C129" s="4">
        <f>'Raw Data'!F129*'TE_Approach II'!B129</f>
        <v>0.25999999996545364</v>
      </c>
      <c r="D129" s="6">
        <f>('Raw Data'!F129-'Raw Data'!G129)*('Raw Data'!B129+'Raw Data'!E129)</f>
        <v>2136447.94</v>
      </c>
    </row>
    <row r="130" spans="1:4" x14ac:dyDescent="0.3">
      <c r="A130" s="3" t="str">
        <f>'Raw Data'!A130</f>
        <v>Electrical machinery</v>
      </c>
      <c r="B130" s="6">
        <f>('Raw Data'!C130-'Raw Data'!D130)*'Raw Data'!B130</f>
        <v>0</v>
      </c>
      <c r="C130" s="4">
        <f>'Raw Data'!F130*'TE_Approach II'!B130</f>
        <v>0</v>
      </c>
      <c r="D130" s="6">
        <f>('Raw Data'!F130-'Raw Data'!G130)*('Raw Data'!B130+'Raw Data'!E130)</f>
        <v>0</v>
      </c>
    </row>
    <row r="131" spans="1:4" x14ac:dyDescent="0.3">
      <c r="A131" s="3" t="str">
        <f>'Raw Data'!A131</f>
        <v>Other machinery</v>
      </c>
      <c r="B131" s="6">
        <f>('Raw Data'!C131-'Raw Data'!D131)*'Raw Data'!B131</f>
        <v>-4.0000000000032726E-3</v>
      </c>
      <c r="C131" s="4">
        <f>'Raw Data'!F131*'TE_Approach II'!B131</f>
        <v>-6.0000000000049087E-4</v>
      </c>
      <c r="D131" s="6">
        <f>('Raw Data'!F131-'Raw Data'!G131)*('Raw Data'!B131+'Raw Data'!E131)</f>
        <v>0</v>
      </c>
    </row>
    <row r="132" spans="1:4" x14ac:dyDescent="0.3">
      <c r="A132" s="3" t="str">
        <f>'Raw Data'!A132</f>
        <v>Other machinery</v>
      </c>
      <c r="B132" s="6">
        <f>('Raw Data'!C132-'Raw Data'!D132)*'Raw Data'!B132</f>
        <v>-2.999999999966817E-3</v>
      </c>
      <c r="C132" s="4">
        <f>'Raw Data'!F132*'TE_Approach II'!B132</f>
        <v>-4.4999999999502252E-4</v>
      </c>
      <c r="D132" s="6">
        <f>('Raw Data'!F132-'Raw Data'!G132)*('Raw Data'!B132+'Raw Data'!E132)</f>
        <v>0</v>
      </c>
    </row>
    <row r="133" spans="1:4" x14ac:dyDescent="0.3">
      <c r="A133" s="3" t="str">
        <f>'Raw Data'!A133</f>
        <v>Other machinery</v>
      </c>
      <c r="B133" s="6">
        <f>('Raw Data'!C133-'Raw Data'!D133)*'Raw Data'!B133</f>
        <v>-9.999999998712367E-4</v>
      </c>
      <c r="C133" s="4">
        <f>'Raw Data'!F133*'TE_Approach II'!B133</f>
        <v>-1.4999999998068549E-4</v>
      </c>
      <c r="D133" s="6">
        <f>('Raw Data'!F133-'Raw Data'!G133)*('Raw Data'!B133+'Raw Data'!E133)</f>
        <v>0</v>
      </c>
    </row>
    <row r="134" spans="1:4" x14ac:dyDescent="0.3">
      <c r="A134" s="3" t="str">
        <f>'Raw Data'!A134</f>
        <v>Base metals and articles of base metal</v>
      </c>
      <c r="B134" s="6">
        <f>('Raw Data'!C134-'Raw Data'!D134)*'Raw Data'!B134</f>
        <v>1884.2540000000001</v>
      </c>
      <c r="C134" s="4">
        <f>'Raw Data'!F134*'TE_Approach II'!B134</f>
        <v>282.63810000000001</v>
      </c>
      <c r="D134" s="6">
        <f>('Raw Data'!F134-'Raw Data'!G134)*('Raw Data'!B134+'Raw Data'!E134)</f>
        <v>1413.1904999999999</v>
      </c>
    </row>
    <row r="135" spans="1:4" x14ac:dyDescent="0.3">
      <c r="A135" s="3" t="str">
        <f>'Raw Data'!A135</f>
        <v>Electrical machinery</v>
      </c>
      <c r="B135" s="6">
        <f>('Raw Data'!C135-'Raw Data'!D135)*'Raw Data'!B135</f>
        <v>3.0000000001942206E-3</v>
      </c>
      <c r="C135" s="4">
        <f>'Raw Data'!F135*'TE_Approach II'!B135</f>
        <v>4.5000000002913304E-4</v>
      </c>
      <c r="D135" s="6">
        <f>('Raw Data'!F135-'Raw Data'!G135)*('Raw Data'!B135+'Raw Data'!E135)</f>
        <v>-5.0000000062645766E-4</v>
      </c>
    </row>
    <row r="136" spans="1:4" x14ac:dyDescent="0.3">
      <c r="A136" s="3" t="str">
        <f>'Raw Data'!A136</f>
        <v>Base metals and articles of base metal</v>
      </c>
      <c r="B136" s="6">
        <f>('Raw Data'!C136-'Raw Data'!D136)*'Raw Data'!B136</f>
        <v>-4.0000000002761316E-3</v>
      </c>
      <c r="C136" s="4">
        <f>'Raw Data'!F136*'TE_Approach II'!B136</f>
        <v>-6.0000000004141972E-4</v>
      </c>
      <c r="D136" s="6">
        <f>('Raw Data'!F136-'Raw Data'!G136)*('Raw Data'!B136+'Raw Data'!E136)</f>
        <v>-2.4046076241290847E-12</v>
      </c>
    </row>
    <row r="137" spans="1:4" x14ac:dyDescent="0.3">
      <c r="A137" s="3" t="str">
        <f>'Raw Data'!A137</f>
        <v>Aircraft</v>
      </c>
      <c r="B137" s="6">
        <f>('Raw Data'!C137-'Raw Data'!D137)*'Raw Data'!B137</f>
        <v>0</v>
      </c>
      <c r="C137" s="4">
        <f>'Raw Data'!F137*'TE_Approach II'!B137</f>
        <v>0</v>
      </c>
      <c r="D137" s="6">
        <f>('Raw Data'!F137-'Raw Data'!G137)*('Raw Data'!B137+'Raw Data'!E137)</f>
        <v>592549.47</v>
      </c>
    </row>
    <row r="138" spans="1:4" x14ac:dyDescent="0.3">
      <c r="A138" s="3" t="str">
        <f>'Raw Data'!A138</f>
        <v>Other chemical products</v>
      </c>
      <c r="B138" s="6">
        <f>('Raw Data'!C138-'Raw Data'!D138)*'Raw Data'!B138</f>
        <v>14652.866000000002</v>
      </c>
      <c r="C138" s="4">
        <f>'Raw Data'!F138*'TE_Approach II'!B138</f>
        <v>2197.9299000000001</v>
      </c>
      <c r="D138" s="6">
        <f>('Raw Data'!F138-'Raw Data'!G138)*('Raw Data'!B138+'Raw Data'!E138)</f>
        <v>21979.298999999999</v>
      </c>
    </row>
    <row r="139" spans="1:4" x14ac:dyDescent="0.3">
      <c r="A139" s="3" t="str">
        <f>'Raw Data'!A139</f>
        <v>Other machinery</v>
      </c>
      <c r="B139" s="6">
        <f>('Raw Data'!C139-'Raw Data'!D139)*'Raw Data'!B139</f>
        <v>25121.007000000001</v>
      </c>
      <c r="C139" s="4">
        <f>'Raw Data'!F139*'TE_Approach II'!B139</f>
        <v>3768.1510499999999</v>
      </c>
      <c r="D139" s="6">
        <f>('Raw Data'!F139-'Raw Data'!G139)*('Raw Data'!B139+'Raw Data'!E139)</f>
        <v>75363.020999999993</v>
      </c>
    </row>
    <row r="140" spans="1:4" x14ac:dyDescent="0.3">
      <c r="A140" s="3" t="str">
        <f>'Raw Data'!A140</f>
        <v>Vehicles</v>
      </c>
      <c r="B140" s="6">
        <f>('Raw Data'!C140-'Raw Data'!D140)*'Raw Data'!B140</f>
        <v>133253.69999999995</v>
      </c>
      <c r="C140" s="4">
        <f>'Raw Data'!F140*'TE_Approach II'!B140</f>
        <v>66626.849999999977</v>
      </c>
      <c r="D140" s="6">
        <f>('Raw Data'!F140-'Raw Data'!G140)*('Raw Data'!B140+'Raw Data'!E140)</f>
        <v>559665.505</v>
      </c>
    </row>
    <row r="141" spans="1:4" x14ac:dyDescent="0.3">
      <c r="A141" s="3" t="str">
        <f>'Raw Data'!A141</f>
        <v>Textiles</v>
      </c>
      <c r="B141" s="6">
        <f>('Raw Data'!C141-'Raw Data'!D141)*'Raw Data'!B141</f>
        <v>-9.9999999307399511E-4</v>
      </c>
      <c r="C141" s="4">
        <f>'Raw Data'!F141*'TE_Approach II'!B141</f>
        <v>-1.4999999896109925E-4</v>
      </c>
      <c r="D141" s="6">
        <f>('Raw Data'!F141-'Raw Data'!G141)*('Raw Data'!B141+'Raw Data'!E141)</f>
        <v>3.9999999962109269E-3</v>
      </c>
    </row>
    <row r="142" spans="1:4" x14ac:dyDescent="0.3">
      <c r="A142" s="3" t="str">
        <f>'Raw Data'!A142</f>
        <v>Other machinery</v>
      </c>
      <c r="B142" s="6">
        <f>('Raw Data'!C142-'Raw Data'!D142)*'Raw Data'!B142</f>
        <v>275.24400000000003</v>
      </c>
      <c r="C142" s="4">
        <f>'Raw Data'!F142*'TE_Approach II'!B142</f>
        <v>41.2866</v>
      </c>
      <c r="D142" s="6">
        <f>('Raw Data'!F142-'Raw Data'!G142)*('Raw Data'!B142+'Raw Data'!E142)</f>
        <v>206.43299999999999</v>
      </c>
    </row>
    <row r="143" spans="1:4" x14ac:dyDescent="0.3">
      <c r="A143" s="3" t="str">
        <f>'Raw Data'!A143</f>
        <v>Base metals and articles of base metal</v>
      </c>
      <c r="B143" s="6">
        <f>('Raw Data'!C143-'Raw Data'!D143)*'Raw Data'!B143</f>
        <v>101.53200000000001</v>
      </c>
      <c r="C143" s="4">
        <f>'Raw Data'!F143*'TE_Approach II'!B143</f>
        <v>15.229800000000001</v>
      </c>
      <c r="D143" s="6">
        <f>('Raw Data'!F143-'Raw Data'!G143)*('Raw Data'!B143+'Raw Data'!E143)</f>
        <v>0</v>
      </c>
    </row>
    <row r="144" spans="1:4" x14ac:dyDescent="0.3">
      <c r="A144" s="3" t="str">
        <f>'Raw Data'!A144</f>
        <v>Others</v>
      </c>
      <c r="B144" s="6">
        <f>('Raw Data'!C144-'Raw Data'!D144)*'Raw Data'!B144</f>
        <v>2.0000000158499963E-3</v>
      </c>
      <c r="C144" s="4">
        <f>'Raw Data'!F144*'TE_Approach II'!B144</f>
        <v>3.0000000237749943E-4</v>
      </c>
      <c r="D144" s="6">
        <f>('Raw Data'!F144-'Raw Data'!G144)*('Raw Data'!B144+'Raw Data'!E144)</f>
        <v>1.499999994495778E-3</v>
      </c>
    </row>
    <row r="145" spans="1:4" x14ac:dyDescent="0.3">
      <c r="A145" s="3" t="str">
        <f>'Raw Data'!A145</f>
        <v>Base metals and articles of base metal</v>
      </c>
      <c r="B145" s="6">
        <f>('Raw Data'!C145-'Raw Data'!D145)*'Raw Data'!B145</f>
        <v>4.6558665256490882E-11</v>
      </c>
      <c r="C145" s="4">
        <f>'Raw Data'!F145*'TE_Approach II'!B145</f>
        <v>6.9837997884736316E-12</v>
      </c>
      <c r="D145" s="6">
        <f>('Raw Data'!F145-'Raw Data'!G145)*('Raw Data'!B145+'Raw Data'!E145)</f>
        <v>-3.999999990362605E-3</v>
      </c>
    </row>
    <row r="146" spans="1:4" x14ac:dyDescent="0.3">
      <c r="A146" s="3" t="str">
        <f>'Raw Data'!A146</f>
        <v>Textiles</v>
      </c>
      <c r="B146" s="6">
        <f>('Raw Data'!C146-'Raw Data'!D146)*'Raw Data'!B146</f>
        <v>9.9999999051527105E-3</v>
      </c>
      <c r="C146" s="4">
        <f>'Raw Data'!F146*'TE_Approach II'!B146</f>
        <v>1.4999999857729066E-3</v>
      </c>
      <c r="D146" s="6">
        <f>('Raw Data'!F146-'Raw Data'!G146)*('Raw Data'!B146+'Raw Data'!E146)</f>
        <v>6.9999999735602903E-3</v>
      </c>
    </row>
    <row r="147" spans="1:4" x14ac:dyDescent="0.3">
      <c r="A147" s="3" t="str">
        <f>'Raw Data'!A147</f>
        <v>Others</v>
      </c>
      <c r="B147" s="6">
        <f>('Raw Data'!C147-'Raw Data'!D147)*'Raw Data'!B147</f>
        <v>1.9999999970540692E-3</v>
      </c>
      <c r="C147" s="4">
        <f>'Raw Data'!F147*'TE_Approach II'!B147</f>
        <v>2.9999999955811039E-4</v>
      </c>
      <c r="D147" s="6">
        <f>('Raw Data'!F147-'Raw Data'!G147)*('Raw Data'!B147+'Raw Data'!E147)</f>
        <v>4.4999999753697791E-3</v>
      </c>
    </row>
    <row r="148" spans="1:4" x14ac:dyDescent="0.3">
      <c r="A148" s="3" t="str">
        <f>'Raw Data'!A148</f>
        <v>Plastics and rubbers</v>
      </c>
      <c r="B148" s="6">
        <f>('Raw Data'!C148-'Raw Data'!D148)*'Raw Data'!B148</f>
        <v>3.999999999047414E-3</v>
      </c>
      <c r="C148" s="4">
        <f>'Raw Data'!F148*'TE_Approach II'!B148</f>
        <v>5.9999999985711208E-4</v>
      </c>
      <c r="D148" s="6">
        <f>('Raw Data'!F148-'Raw Data'!G148)*('Raw Data'!B148+'Raw Data'!E148)</f>
        <v>-1.350352052398307E-12</v>
      </c>
    </row>
    <row r="149" spans="1:4" x14ac:dyDescent="0.3">
      <c r="A149" s="3" t="str">
        <f>'Raw Data'!A149</f>
        <v>Base metals and articles of base metal</v>
      </c>
      <c r="B149" s="6">
        <f>('Raw Data'!C149-'Raw Data'!D149)*'Raw Data'!B149</f>
        <v>4670.2879999999996</v>
      </c>
      <c r="C149" s="4">
        <f>'Raw Data'!F149*'TE_Approach II'!B149</f>
        <v>700.54319999999996</v>
      </c>
      <c r="D149" s="6">
        <f>('Raw Data'!F149-'Raw Data'!G149)*('Raw Data'!B149+'Raw Data'!E149)</f>
        <v>3502.7159999999999</v>
      </c>
    </row>
    <row r="150" spans="1:4" x14ac:dyDescent="0.3">
      <c r="A150" s="3" t="str">
        <f>'Raw Data'!A150</f>
        <v>Electrical machinery</v>
      </c>
      <c r="B150" s="6">
        <f>('Raw Data'!C150-'Raw Data'!D150)*'Raw Data'!B150</f>
        <v>0</v>
      </c>
      <c r="C150" s="4">
        <f>'Raw Data'!F150*'TE_Approach II'!B150</f>
        <v>0</v>
      </c>
      <c r="D150" s="6">
        <f>('Raw Data'!F150-'Raw Data'!G150)*('Raw Data'!B150+'Raw Data'!E150)</f>
        <v>4.500000004234824E-3</v>
      </c>
    </row>
    <row r="151" spans="1:4" x14ac:dyDescent="0.3">
      <c r="A151" s="3" t="str">
        <f>'Raw Data'!A151</f>
        <v>Plastics and rubbers</v>
      </c>
      <c r="B151" s="6">
        <f>('Raw Data'!C151-'Raw Data'!D151)*'Raw Data'!B151</f>
        <v>477332.36999999994</v>
      </c>
      <c r="C151" s="4">
        <f>'Raw Data'!F151*'TE_Approach II'!B151</f>
        <v>71599.855499999991</v>
      </c>
      <c r="D151" s="6">
        <f>('Raw Data'!F151-'Raw Data'!G151)*('Raw Data'!B151+'Raw Data'!E151)</f>
        <v>238666.18499999997</v>
      </c>
    </row>
    <row r="152" spans="1:4" x14ac:dyDescent="0.3">
      <c r="A152" s="3" t="str">
        <f>'Raw Data'!A152</f>
        <v>Electrical machinery</v>
      </c>
      <c r="B152" s="6">
        <f>('Raw Data'!C152-'Raw Data'!D152)*'Raw Data'!B152</f>
        <v>188292.117</v>
      </c>
      <c r="C152" s="4">
        <f>'Raw Data'!F152*'TE_Approach II'!B152</f>
        <v>28243.81755</v>
      </c>
      <c r="D152" s="6">
        <f>('Raw Data'!F152-'Raw Data'!G152)*('Raw Data'!B152+'Raw Data'!E152)</f>
        <v>94146.058499999999</v>
      </c>
    </row>
    <row r="153" spans="1:4" x14ac:dyDescent="0.3">
      <c r="A153" s="3" t="str">
        <f>'Raw Data'!A153</f>
        <v>Other machinery</v>
      </c>
      <c r="B153" s="6">
        <f>('Raw Data'!C153-'Raw Data'!D153)*'Raw Data'!B153</f>
        <v>-2.9999999997364214E-3</v>
      </c>
      <c r="C153" s="4">
        <f>'Raw Data'!F153*'TE_Approach II'!B153</f>
        <v>-4.499999999604632E-4</v>
      </c>
      <c r="D153" s="6">
        <f>('Raw Data'!F153-'Raw Data'!G153)*('Raw Data'!B153+'Raw Data'!E153)</f>
        <v>0</v>
      </c>
    </row>
    <row r="154" spans="1:4" x14ac:dyDescent="0.3">
      <c r="A154" s="3" t="str">
        <f>'Raw Data'!A154</f>
        <v>Paper and wood products</v>
      </c>
      <c r="B154" s="6">
        <f>('Raw Data'!C154-'Raw Data'!D154)*'Raw Data'!B154</f>
        <v>146899.48000000001</v>
      </c>
      <c r="C154" s="4">
        <f>'Raw Data'!F154*'TE_Approach II'!B154</f>
        <v>0</v>
      </c>
      <c r="D154" s="6">
        <f>('Raw Data'!F154-'Raw Data'!G154)*('Raw Data'!B154+'Raw Data'!E154)</f>
        <v>0</v>
      </c>
    </row>
    <row r="155" spans="1:4" x14ac:dyDescent="0.3">
      <c r="A155" s="3" t="str">
        <f>'Raw Data'!A155</f>
        <v>Other machinery</v>
      </c>
      <c r="B155" s="6">
        <f>('Raw Data'!C155-'Raw Data'!D155)*'Raw Data'!B155</f>
        <v>1419.9549999999999</v>
      </c>
      <c r="C155" s="4">
        <f>'Raw Data'!F155*'TE_Approach II'!B155</f>
        <v>212.99324999999999</v>
      </c>
      <c r="D155" s="6">
        <f>('Raw Data'!F155-'Raw Data'!G155)*('Raw Data'!B155+'Raw Data'!E155)</f>
        <v>2129.9324999999999</v>
      </c>
    </row>
    <row r="156" spans="1:4" x14ac:dyDescent="0.3">
      <c r="A156" s="3" t="str">
        <f>'Raw Data'!A156</f>
        <v>Other machinery</v>
      </c>
      <c r="B156" s="6">
        <f>('Raw Data'!C156-'Raw Data'!D156)*'Raw Data'!B156</f>
        <v>-3.9999999999745751E-3</v>
      </c>
      <c r="C156" s="4">
        <f>'Raw Data'!F156*'TE_Approach II'!B156</f>
        <v>-5.9999999999618627E-4</v>
      </c>
      <c r="D156" s="6">
        <f>('Raw Data'!F156-'Raw Data'!G156)*('Raw Data'!B156+'Raw Data'!E156)</f>
        <v>-2.7047808437430376E-14</v>
      </c>
    </row>
    <row r="157" spans="1:4" x14ac:dyDescent="0.3">
      <c r="A157" s="3" t="str">
        <f>'Raw Data'!A157</f>
        <v>Electrical machinery</v>
      </c>
      <c r="B157" s="6">
        <f>('Raw Data'!C157-'Raw Data'!D157)*'Raw Data'!B157</f>
        <v>-2.4999999998372362E-3</v>
      </c>
      <c r="C157" s="4">
        <f>'Raw Data'!F157*'TE_Approach II'!B157</f>
        <v>-3.749999999755854E-4</v>
      </c>
      <c r="D157" s="6">
        <f>('Raw Data'!F157-'Raw Data'!G157)*('Raw Data'!B157+'Raw Data'!E157)</f>
        <v>0</v>
      </c>
    </row>
    <row r="158" spans="1:4" x14ac:dyDescent="0.3">
      <c r="A158" s="3" t="str">
        <f>'Raw Data'!A158</f>
        <v>Textiles</v>
      </c>
      <c r="B158" s="6">
        <f>('Raw Data'!C158-'Raw Data'!D158)*'Raw Data'!B158</f>
        <v>-5.0000000037152877E-4</v>
      </c>
      <c r="C158" s="4">
        <f>'Raw Data'!F158*'TE_Approach II'!B158</f>
        <v>-7.5000000055729313E-5</v>
      </c>
      <c r="D158" s="6">
        <f>('Raw Data'!F158-'Raw Data'!G158)*('Raw Data'!B158+'Raw Data'!E158)</f>
        <v>0</v>
      </c>
    </row>
    <row r="159" spans="1:4" x14ac:dyDescent="0.3">
      <c r="A159" s="3" t="str">
        <f>'Raw Data'!A159</f>
        <v>Plastics and rubbers</v>
      </c>
      <c r="B159" s="6">
        <f>('Raw Data'!C159-'Raw Data'!D159)*'Raw Data'!B159</f>
        <v>193215.19200000001</v>
      </c>
      <c r="C159" s="4">
        <f>'Raw Data'!F159*'TE_Approach II'!B159</f>
        <v>28982.2788</v>
      </c>
      <c r="D159" s="6">
        <f>('Raw Data'!F159-'Raw Data'!G159)*('Raw Data'!B159+'Raw Data'!E159)</f>
        <v>96607.596000000005</v>
      </c>
    </row>
    <row r="160" spans="1:4" x14ac:dyDescent="0.3">
      <c r="A160" s="3" t="str">
        <f>'Raw Data'!A160</f>
        <v>Other machinery</v>
      </c>
      <c r="B160" s="6">
        <f>('Raw Data'!C160-'Raw Data'!D160)*'Raw Data'!B160</f>
        <v>3559.8860000000004</v>
      </c>
      <c r="C160" s="4">
        <f>'Raw Data'!F160*'TE_Approach II'!B160</f>
        <v>533.98290000000009</v>
      </c>
      <c r="D160" s="6">
        <f>('Raw Data'!F160-'Raw Data'!G160)*('Raw Data'!B160+'Raw Data'!E160)</f>
        <v>2669.9144999999999</v>
      </c>
    </row>
    <row r="161" spans="1:4" x14ac:dyDescent="0.3">
      <c r="A161" s="3" t="str">
        <f>'Raw Data'!A161</f>
        <v>Fertilizer</v>
      </c>
      <c r="B161" s="6">
        <f>('Raw Data'!C161-'Raw Data'!D161)*'Raw Data'!B161</f>
        <v>0</v>
      </c>
      <c r="C161" s="4">
        <f>'Raw Data'!F161*'TE_Approach II'!B161</f>
        <v>0</v>
      </c>
      <c r="D161" s="6">
        <f>('Raw Data'!F161-'Raw Data'!G161)*('Raw Data'!B161+'Raw Data'!E161)</f>
        <v>13819.063499999998</v>
      </c>
    </row>
    <row r="162" spans="1:4" x14ac:dyDescent="0.3">
      <c r="A162" s="3" t="str">
        <f>'Raw Data'!A162</f>
        <v>Other chemical products</v>
      </c>
      <c r="B162" s="6">
        <f>('Raw Data'!C162-'Raw Data'!D162)*'Raw Data'!B162</f>
        <v>4167.9859999999999</v>
      </c>
      <c r="C162" s="4">
        <f>'Raw Data'!F162*'TE_Approach II'!B162</f>
        <v>625.1979</v>
      </c>
      <c r="D162" s="6">
        <f>('Raw Data'!F162-'Raw Data'!G162)*('Raw Data'!B162+'Raw Data'!E162)</f>
        <v>4.9999999198640512E-4</v>
      </c>
    </row>
    <row r="163" spans="1:4" x14ac:dyDescent="0.3">
      <c r="A163" s="3" t="str">
        <f>'Raw Data'!A163</f>
        <v>Mineral oil and fuel</v>
      </c>
      <c r="B163" s="6">
        <f>('Raw Data'!C163-'Raw Data'!D163)*'Raw Data'!B163</f>
        <v>1.0000000020709138E-2</v>
      </c>
      <c r="C163" s="4">
        <f>'Raw Data'!F163*'TE_Approach II'!B163</f>
        <v>1.5000000031063707E-3</v>
      </c>
      <c r="D163" s="6">
        <f>('Raw Data'!F163-'Raw Data'!G163)*('Raw Data'!B163+'Raw Data'!E163)</f>
        <v>8.0999999868333367E-2</v>
      </c>
    </row>
    <row r="164" spans="1:4" x14ac:dyDescent="0.3">
      <c r="A164" s="3" t="str">
        <f>'Raw Data'!A164</f>
        <v>Prepared food and beverages (incl. sugar)</v>
      </c>
      <c r="B164" s="6">
        <f>('Raw Data'!C164-'Raw Data'!D164)*'Raw Data'!B164</f>
        <v>146.0205</v>
      </c>
      <c r="C164" s="4">
        <f>'Raw Data'!F164*'TE_Approach II'!B164</f>
        <v>0</v>
      </c>
      <c r="D164" s="6">
        <f>('Raw Data'!F164-'Raw Data'!G164)*('Raw Data'!B164+'Raw Data'!E164)</f>
        <v>0</v>
      </c>
    </row>
    <row r="165" spans="1:4" x14ac:dyDescent="0.3">
      <c r="A165" s="3" t="str">
        <f>'Raw Data'!A165</f>
        <v>Electrical machinery</v>
      </c>
      <c r="B165" s="6">
        <f>('Raw Data'!C165-'Raw Data'!D165)*'Raw Data'!B165</f>
        <v>0</v>
      </c>
      <c r="C165" s="4">
        <f>'Raw Data'!F165*'TE_Approach II'!B165</f>
        <v>0</v>
      </c>
      <c r="D165" s="6">
        <f>('Raw Data'!F165-'Raw Data'!G165)*('Raw Data'!B165+'Raw Data'!E165)</f>
        <v>0</v>
      </c>
    </row>
    <row r="166" spans="1:4" x14ac:dyDescent="0.3">
      <c r="A166" s="3" t="str">
        <f>'Raw Data'!A166</f>
        <v>Plastics and rubbers</v>
      </c>
      <c r="B166" s="6">
        <f>('Raw Data'!C166-'Raw Data'!D166)*'Raw Data'!B166</f>
        <v>0</v>
      </c>
      <c r="C166" s="4">
        <f>'Raw Data'!F166*'TE_Approach II'!B166</f>
        <v>0</v>
      </c>
      <c r="D166" s="6">
        <f>('Raw Data'!F166-'Raw Data'!G166)*('Raw Data'!B166+'Raw Data'!E166)</f>
        <v>3530.8530000000001</v>
      </c>
    </row>
    <row r="167" spans="1:4" x14ac:dyDescent="0.3">
      <c r="A167" s="3" t="str">
        <f>'Raw Data'!A167</f>
        <v>Other chemical products</v>
      </c>
      <c r="B167" s="6">
        <f>('Raw Data'!C167-'Raw Data'!D167)*'Raw Data'!B167</f>
        <v>-4.0000000000009724E-3</v>
      </c>
      <c r="C167" s="4">
        <f>'Raw Data'!F167*'TE_Approach II'!B167</f>
        <v>-6.0000000000014588E-4</v>
      </c>
      <c r="D167" s="6">
        <f>('Raw Data'!F167-'Raw Data'!G167)*('Raw Data'!B167+'Raw Data'!E167)</f>
        <v>-9.9514840812275896E-15</v>
      </c>
    </row>
    <row r="168" spans="1:4" x14ac:dyDescent="0.3">
      <c r="A168" s="3" t="str">
        <f>'Raw Data'!A168</f>
        <v>Electrical machinery</v>
      </c>
      <c r="B168" s="6">
        <f>('Raw Data'!C168-'Raw Data'!D168)*'Raw Data'!B168</f>
        <v>403863.61499999999</v>
      </c>
      <c r="C168" s="4">
        <f>'Raw Data'!F168*'TE_Approach II'!B168</f>
        <v>60579.542249999999</v>
      </c>
      <c r="D168" s="6">
        <f>('Raw Data'!F168-'Raw Data'!G168)*('Raw Data'!B168+'Raw Data'!E168)</f>
        <v>1211590.845</v>
      </c>
    </row>
    <row r="169" spans="1:4" x14ac:dyDescent="0.3">
      <c r="A169" s="3" t="str">
        <f>'Raw Data'!A169</f>
        <v>Plastics and rubbers</v>
      </c>
      <c r="B169" s="6">
        <f>('Raw Data'!C169-'Raw Data'!D169)*'Raw Data'!B169</f>
        <v>0</v>
      </c>
      <c r="C169" s="4">
        <f>'Raw Data'!F169*'TE_Approach II'!B169</f>
        <v>0</v>
      </c>
      <c r="D169" s="6">
        <f>('Raw Data'!F169-'Raw Data'!G169)*('Raw Data'!B169+'Raw Data'!E169)</f>
        <v>-5.0000000053660625E-4</v>
      </c>
    </row>
    <row r="170" spans="1:4" x14ac:dyDescent="0.3">
      <c r="A170" s="3" t="str">
        <f>'Raw Data'!A170</f>
        <v>Base metals and articles of base metal</v>
      </c>
      <c r="B170" s="6">
        <f>('Raw Data'!C170-'Raw Data'!D170)*'Raw Data'!B170</f>
        <v>-2.0000000000012013E-3</v>
      </c>
      <c r="C170" s="4">
        <f>'Raw Data'!F170*'TE_Approach II'!B170</f>
        <v>-3.0000000000018017E-4</v>
      </c>
      <c r="D170" s="6">
        <f>('Raw Data'!F170-'Raw Data'!G170)*('Raw Data'!B170+'Raw Data'!E170)</f>
        <v>0</v>
      </c>
    </row>
    <row r="171" spans="1:4" x14ac:dyDescent="0.3">
      <c r="A171" s="3" t="str">
        <f>'Raw Data'!A171</f>
        <v>Furniture</v>
      </c>
      <c r="B171" s="6">
        <f>('Raw Data'!C171-'Raw Data'!D171)*'Raw Data'!B171</f>
        <v>73545.714999999938</v>
      </c>
      <c r="C171" s="4">
        <f>'Raw Data'!F171*'TE_Approach II'!B171</f>
        <v>11031.85724999999</v>
      </c>
      <c r="D171" s="6">
        <f>('Raw Data'!F171-'Raw Data'!G171)*('Raw Data'!B171+'Raw Data'!E171)</f>
        <v>-1.0000000541683812E-3</v>
      </c>
    </row>
    <row r="172" spans="1:4" x14ac:dyDescent="0.3">
      <c r="A172" s="3" t="str">
        <f>'Raw Data'!A172</f>
        <v>Vehicles</v>
      </c>
      <c r="B172" s="6">
        <f>('Raw Data'!C172-'Raw Data'!D172)*'Raw Data'!B172</f>
        <v>190.38799999999998</v>
      </c>
      <c r="C172" s="4">
        <f>'Raw Data'!F172*'TE_Approach II'!B172</f>
        <v>95.193999999999988</v>
      </c>
      <c r="D172" s="6">
        <f>('Raw Data'!F172-'Raw Data'!G172)*('Raw Data'!B172+'Raw Data'!E172)</f>
        <v>799.62049999999999</v>
      </c>
    </row>
    <row r="173" spans="1:4" x14ac:dyDescent="0.3">
      <c r="A173" s="3" t="str">
        <f>'Raw Data'!A173</f>
        <v>Other machinery</v>
      </c>
      <c r="B173" s="6">
        <f>('Raw Data'!C173-'Raw Data'!D173)*'Raw Data'!B173</f>
        <v>4.0000000004100939E-3</v>
      </c>
      <c r="C173" s="4">
        <f>'Raw Data'!F173*'TE_Approach II'!B173</f>
        <v>6.0000000006151411E-4</v>
      </c>
      <c r="D173" s="6">
        <f>('Raw Data'!F173-'Raw Data'!G173)*('Raw Data'!B173+'Raw Data'!E173)</f>
        <v>0</v>
      </c>
    </row>
    <row r="174" spans="1:4" x14ac:dyDescent="0.3">
      <c r="A174" s="3" t="str">
        <f>'Raw Data'!A174</f>
        <v>Electrical machinery</v>
      </c>
      <c r="B174" s="6">
        <f>('Raw Data'!C174-'Raw Data'!D174)*'Raw Data'!B174</f>
        <v>4813.7580000000007</v>
      </c>
      <c r="C174" s="4">
        <f>'Raw Data'!F174*'TE_Approach II'!B174</f>
        <v>722.06370000000004</v>
      </c>
      <c r="D174" s="6">
        <f>('Raw Data'!F174-'Raw Data'!G174)*('Raw Data'!B174+'Raw Data'!E174)</f>
        <v>7220.6369999999997</v>
      </c>
    </row>
    <row r="175" spans="1:4" x14ac:dyDescent="0.3">
      <c r="A175" s="3" t="str">
        <f>'Raw Data'!A175</f>
        <v>Others</v>
      </c>
      <c r="B175" s="6">
        <f>('Raw Data'!C175-'Raw Data'!D175)*'Raw Data'!B175</f>
        <v>1.7454093725888243E-14</v>
      </c>
      <c r="C175" s="4">
        <f>'Raw Data'!F175*'TE_Approach II'!B175</f>
        <v>2.6181140588832364E-15</v>
      </c>
      <c r="D175" s="6">
        <f>('Raw Data'!F175-'Raw Data'!G175)*('Raw Data'!B175+'Raw Data'!E175)</f>
        <v>0</v>
      </c>
    </row>
    <row r="176" spans="1:4" x14ac:dyDescent="0.3">
      <c r="A176" s="3" t="str">
        <f>'Raw Data'!A176</f>
        <v>Other mineral products (incl. cement)</v>
      </c>
      <c r="B176" s="6">
        <f>('Raw Data'!C176-'Raw Data'!D176)*'Raw Data'!B176</f>
        <v>7.0000000004460661E-2</v>
      </c>
      <c r="C176" s="4">
        <f>'Raw Data'!F176*'TE_Approach II'!B176</f>
        <v>1.0500000000669099E-2</v>
      </c>
      <c r="D176" s="6">
        <f>('Raw Data'!F176-'Raw Data'!G176)*('Raw Data'!B176+'Raw Data'!E176)</f>
        <v>1.9999999982325666E-3</v>
      </c>
    </row>
    <row r="177" spans="1:4" x14ac:dyDescent="0.3">
      <c r="A177" s="3" t="str">
        <f>'Raw Data'!A177</f>
        <v>Textiles</v>
      </c>
      <c r="B177" s="6">
        <f>('Raw Data'!C177-'Raw Data'!D177)*'Raw Data'!B177</f>
        <v>-0.4550000001305391</v>
      </c>
      <c r="C177" s="4">
        <f>'Raw Data'!F177*'TE_Approach II'!B177</f>
        <v>-6.8250000019580856E-2</v>
      </c>
      <c r="D177" s="6">
        <f>('Raw Data'!F177-'Raw Data'!G177)*('Raw Data'!B177+'Raw Data'!E177)</f>
        <v>-2.999999981206479E-2</v>
      </c>
    </row>
    <row r="178" spans="1:4" x14ac:dyDescent="0.3">
      <c r="A178" s="3" t="str">
        <f>'Raw Data'!A178</f>
        <v>Electrical machinery</v>
      </c>
      <c r="B178" s="6">
        <f>('Raw Data'!C178-'Raw Data'!D178)*'Raw Data'!B178</f>
        <v>102.105</v>
      </c>
      <c r="C178" s="4">
        <f>'Raw Data'!F178*'TE_Approach II'!B178</f>
        <v>15.31575</v>
      </c>
      <c r="D178" s="6">
        <f>('Raw Data'!F178-'Raw Data'!G178)*('Raw Data'!B178+'Raw Data'!E178)</f>
        <v>51.052500000000002</v>
      </c>
    </row>
    <row r="179" spans="1:4" x14ac:dyDescent="0.3">
      <c r="A179" s="3" t="str">
        <f>'Raw Data'!A179</f>
        <v>Other machinery</v>
      </c>
      <c r="B179" s="6">
        <f>('Raw Data'!C179-'Raw Data'!D179)*'Raw Data'!B179</f>
        <v>5.000000005233575E-3</v>
      </c>
      <c r="C179" s="4">
        <f>'Raw Data'!F179*'TE_Approach II'!B179</f>
        <v>7.5000000078503622E-4</v>
      </c>
      <c r="D179" s="6">
        <f>('Raw Data'!F179-'Raw Data'!G179)*('Raw Data'!B179+'Raw Data'!E179)</f>
        <v>5.4999999488024353E-3</v>
      </c>
    </row>
    <row r="180" spans="1:4" x14ac:dyDescent="0.3">
      <c r="A180" s="3" t="str">
        <f>'Raw Data'!A180</f>
        <v>Textiles</v>
      </c>
      <c r="B180" s="6">
        <f>('Raw Data'!C180-'Raw Data'!D180)*'Raw Data'!B180</f>
        <v>-9.999999999407822E-4</v>
      </c>
      <c r="C180" s="4">
        <f>'Raw Data'!F180*'TE_Approach II'!B180</f>
        <v>-1.4999999999111734E-4</v>
      </c>
      <c r="D180" s="6">
        <f>('Raw Data'!F180-'Raw Data'!G180)*('Raw Data'!B180+'Raw Data'!E180)</f>
        <v>0</v>
      </c>
    </row>
    <row r="181" spans="1:4" x14ac:dyDescent="0.3">
      <c r="A181" s="3" t="str">
        <f>'Raw Data'!A181</f>
        <v>Other machinery</v>
      </c>
      <c r="B181" s="6">
        <f>('Raw Data'!C181-'Raw Data'!D181)*'Raw Data'!B181</f>
        <v>-2.9999999924144333E-3</v>
      </c>
      <c r="C181" s="4">
        <f>'Raw Data'!F181*'TE_Approach II'!B181</f>
        <v>-4.4999999886216499E-4</v>
      </c>
      <c r="D181" s="6">
        <f>('Raw Data'!F181-'Raw Data'!G181)*('Raw Data'!B181+'Raw Data'!E181)</f>
        <v>-3.500000021164898E-3</v>
      </c>
    </row>
    <row r="182" spans="1:4" x14ac:dyDescent="0.3">
      <c r="A182" s="3" t="str">
        <f>'Raw Data'!A182</f>
        <v>Other chemical products</v>
      </c>
      <c r="B182" s="6">
        <f>('Raw Data'!C182-'Raw Data'!D182)*'Raw Data'!B182</f>
        <v>1.4999999869895518E-3</v>
      </c>
      <c r="C182" s="4">
        <f>'Raw Data'!F182*'TE_Approach II'!B182</f>
        <v>2.2499999804843278E-4</v>
      </c>
      <c r="D182" s="6">
        <f>('Raw Data'!F182-'Raw Data'!G182)*('Raw Data'!B182+'Raw Data'!E182)</f>
        <v>0</v>
      </c>
    </row>
    <row r="183" spans="1:4" x14ac:dyDescent="0.3">
      <c r="A183" s="3" t="str">
        <f>'Raw Data'!A183</f>
        <v>Other machinery</v>
      </c>
      <c r="B183" s="6">
        <f>('Raw Data'!C183-'Raw Data'!D183)*'Raw Data'!B183</f>
        <v>1.0000000002189388E-3</v>
      </c>
      <c r="C183" s="4">
        <f>'Raw Data'!F183*'TE_Approach II'!B183</f>
        <v>1.5000000003284082E-4</v>
      </c>
      <c r="D183" s="6">
        <f>('Raw Data'!F183-'Raw Data'!G183)*('Raw Data'!B183+'Raw Data'!E183)</f>
        <v>-4.9999999753628512E-4</v>
      </c>
    </row>
    <row r="184" spans="1:4" x14ac:dyDescent="0.3">
      <c r="A184" s="3" t="str">
        <f>'Raw Data'!A184</f>
        <v>Other machinery</v>
      </c>
      <c r="B184" s="6">
        <f>('Raw Data'!C184-'Raw Data'!D184)*'Raw Data'!B184</f>
        <v>9.999999999863085E-4</v>
      </c>
      <c r="C184" s="4">
        <f>'Raw Data'!F184*'TE_Approach II'!B184</f>
        <v>1.4999999999794626E-4</v>
      </c>
      <c r="D184" s="6">
        <f>('Raw Data'!F184-'Raw Data'!G184)*('Raw Data'!B184+'Raw Data'!E184)</f>
        <v>-7.726541628727545E-14</v>
      </c>
    </row>
    <row r="185" spans="1:4" x14ac:dyDescent="0.3">
      <c r="A185" s="3" t="str">
        <f>'Raw Data'!A185</f>
        <v>Base metals and articles of base metal</v>
      </c>
      <c r="B185" s="6">
        <f>('Raw Data'!C185-'Raw Data'!D185)*'Raw Data'!B185</f>
        <v>-3.9999999937054154E-3</v>
      </c>
      <c r="C185" s="4">
        <f>'Raw Data'!F185*'TE_Approach II'!B185</f>
        <v>-5.9999999905581229E-4</v>
      </c>
      <c r="D185" s="6">
        <f>('Raw Data'!F185-'Raw Data'!G185)*('Raw Data'!B185+'Raw Data'!E185)</f>
        <v>3.0000000110265643E-3</v>
      </c>
    </row>
    <row r="186" spans="1:4" x14ac:dyDescent="0.3">
      <c r="A186" s="3" t="str">
        <f>'Raw Data'!A186</f>
        <v>Other machinery</v>
      </c>
      <c r="B186" s="6">
        <f>('Raw Data'!C186-'Raw Data'!D186)*'Raw Data'!B186</f>
        <v>-3.9999999976194469E-3</v>
      </c>
      <c r="C186" s="4">
        <f>'Raw Data'!F186*'TE_Approach II'!B186</f>
        <v>-5.9999999964291699E-4</v>
      </c>
      <c r="D186" s="6">
        <f>('Raw Data'!F186-'Raw Data'!G186)*('Raw Data'!B186+'Raw Data'!E186)</f>
        <v>0</v>
      </c>
    </row>
    <row r="187" spans="1:4" x14ac:dyDescent="0.3">
      <c r="A187" s="3" t="str">
        <f>'Raw Data'!A187</f>
        <v>Electrical machinery</v>
      </c>
      <c r="B187" s="6">
        <f>('Raw Data'!C187-'Raw Data'!D187)*'Raw Data'!B187</f>
        <v>1526.1559999999999</v>
      </c>
      <c r="C187" s="4">
        <f>'Raw Data'!F187*'TE_Approach II'!B187</f>
        <v>228.92339999999999</v>
      </c>
      <c r="D187" s="6">
        <f>('Raw Data'!F187-'Raw Data'!G187)*('Raw Data'!B187+'Raw Data'!E187)</f>
        <v>1144.617</v>
      </c>
    </row>
    <row r="188" spans="1:4" x14ac:dyDescent="0.3">
      <c r="A188" s="3" t="str">
        <f>'Raw Data'!A188</f>
        <v>Base metals and articles of base metal</v>
      </c>
      <c r="B188" s="6">
        <f>('Raw Data'!C188-'Raw Data'!D188)*'Raw Data'!B188</f>
        <v>-2.0000000003292545E-3</v>
      </c>
      <c r="C188" s="4">
        <f>'Raw Data'!F188*'TE_Approach II'!B188</f>
        <v>-3.0000000004938815E-4</v>
      </c>
      <c r="D188" s="6">
        <f>('Raw Data'!F188-'Raw Data'!G188)*('Raw Data'!B188+'Raw Data'!E188)</f>
        <v>0</v>
      </c>
    </row>
    <row r="189" spans="1:4" x14ac:dyDescent="0.3">
      <c r="A189" s="3" t="str">
        <f>'Raw Data'!A189</f>
        <v>Other machinery</v>
      </c>
      <c r="B189" s="6">
        <f>('Raw Data'!C189-'Raw Data'!D189)*'Raw Data'!B189</f>
        <v>2.6463370383922325E-11</v>
      </c>
      <c r="C189" s="4">
        <f>'Raw Data'!F189*'TE_Approach II'!B189</f>
        <v>3.9695055575883489E-12</v>
      </c>
      <c r="D189" s="6">
        <f>('Raw Data'!F189-'Raw Data'!G189)*('Raw Data'!B189+'Raw Data'!E189)</f>
        <v>1.99999997249399E-3</v>
      </c>
    </row>
    <row r="190" spans="1:4" x14ac:dyDescent="0.3">
      <c r="A190" s="3" t="str">
        <f>'Raw Data'!A190</f>
        <v>Furniture</v>
      </c>
      <c r="B190" s="6">
        <f>('Raw Data'!C190-'Raw Data'!D190)*'Raw Data'!B190</f>
        <v>393.85849999999994</v>
      </c>
      <c r="C190" s="4">
        <f>'Raw Data'!F190*'TE_Approach II'!B190</f>
        <v>59.078774999999986</v>
      </c>
      <c r="D190" s="6">
        <f>('Raw Data'!F190-'Raw Data'!G190)*('Raw Data'!B190+'Raw Data'!E190)</f>
        <v>168.79649999999998</v>
      </c>
    </row>
    <row r="191" spans="1:4" x14ac:dyDescent="0.3">
      <c r="A191" s="3" t="str">
        <f>'Raw Data'!A191</f>
        <v>Other machinery</v>
      </c>
      <c r="B191" s="6">
        <f>('Raw Data'!C191-'Raw Data'!D191)*'Raw Data'!B191</f>
        <v>4067.5080000000003</v>
      </c>
      <c r="C191" s="4">
        <f>'Raw Data'!F191*'TE_Approach II'!B191</f>
        <v>610.12620000000004</v>
      </c>
      <c r="D191" s="6">
        <f>('Raw Data'!F191-'Raw Data'!G191)*('Raw Data'!B191+'Raw Data'!E191)</f>
        <v>12202.523999999999</v>
      </c>
    </row>
    <row r="192" spans="1:4" x14ac:dyDescent="0.3">
      <c r="A192" s="3" t="str">
        <f>'Raw Data'!A192</f>
        <v>Base metals and articles of base metal</v>
      </c>
      <c r="B192" s="6">
        <f>('Raw Data'!C192-'Raw Data'!D192)*'Raw Data'!B192</f>
        <v>5792.8240000000005</v>
      </c>
      <c r="C192" s="4">
        <f>'Raw Data'!F192*'TE_Approach II'!B192</f>
        <v>868.92360000000008</v>
      </c>
      <c r="D192" s="6">
        <f>('Raw Data'!F192-'Raw Data'!G192)*('Raw Data'!B192+'Raw Data'!E192)</f>
        <v>4344.6179999999995</v>
      </c>
    </row>
    <row r="193" spans="1:4" x14ac:dyDescent="0.3">
      <c r="A193" s="3" t="str">
        <f>'Raw Data'!A193</f>
        <v>Electrical machinery</v>
      </c>
      <c r="B193" s="6">
        <f>('Raw Data'!C193-'Raw Data'!D193)*'Raw Data'!B193</f>
        <v>1032891.02</v>
      </c>
      <c r="C193" s="4">
        <f>'Raw Data'!F193*'TE_Approach II'!B193</f>
        <v>154933.65299999999</v>
      </c>
      <c r="D193" s="6">
        <f>('Raw Data'!F193-'Raw Data'!G193)*('Raw Data'!B193+'Raw Data'!E193)</f>
        <v>774668.2649999999</v>
      </c>
    </row>
    <row r="194" spans="1:4" x14ac:dyDescent="0.3">
      <c r="A194" s="3" t="str">
        <f>'Raw Data'!A194</f>
        <v>Plastics and rubbers</v>
      </c>
      <c r="B194" s="6">
        <f>('Raw Data'!C194-'Raw Data'!D194)*'Raw Data'!B194</f>
        <v>15907.628999999999</v>
      </c>
      <c r="C194" s="4">
        <f>'Raw Data'!F194*'TE_Approach II'!B194</f>
        <v>2386.1443499999996</v>
      </c>
      <c r="D194" s="6">
        <f>('Raw Data'!F194-'Raw Data'!G194)*('Raw Data'!B194+'Raw Data'!E194)</f>
        <v>7953.8144999999995</v>
      </c>
    </row>
    <row r="195" spans="1:4" x14ac:dyDescent="0.3">
      <c r="A195" s="3" t="str">
        <f>'Raw Data'!A195</f>
        <v>Other machinery</v>
      </c>
      <c r="B195" s="6">
        <f>('Raw Data'!C195-'Raw Data'!D195)*'Raw Data'!B195</f>
        <v>0</v>
      </c>
      <c r="C195" s="4">
        <f>'Raw Data'!F195*'TE_Approach II'!B195</f>
        <v>0</v>
      </c>
      <c r="D195" s="6">
        <f>('Raw Data'!F195-'Raw Data'!G195)*('Raw Data'!B195+'Raw Data'!E195)</f>
        <v>-3.5000000174952267E-3</v>
      </c>
    </row>
    <row r="196" spans="1:4" x14ac:dyDescent="0.3">
      <c r="A196" s="3" t="str">
        <f>'Raw Data'!A196</f>
        <v>Base metals and articles of base metal</v>
      </c>
      <c r="B196" s="6">
        <f>('Raw Data'!C196-'Raw Data'!D196)*'Raw Data'!B196</f>
        <v>-1.9999999991039122E-3</v>
      </c>
      <c r="C196" s="4">
        <f>'Raw Data'!F196*'TE_Approach II'!B196</f>
        <v>-2.9999999986558682E-4</v>
      </c>
      <c r="D196" s="6">
        <f>('Raw Data'!F196-'Raw Data'!G196)*('Raw Data'!B196+'Raw Data'!E196)</f>
        <v>1.2458681308835652E-12</v>
      </c>
    </row>
    <row r="197" spans="1:4" x14ac:dyDescent="0.3">
      <c r="A197" s="3" t="str">
        <f>'Raw Data'!A197</f>
        <v>Other machinery</v>
      </c>
      <c r="B197" s="6">
        <f>('Raw Data'!C197-'Raw Data'!D197)*'Raw Data'!B197</f>
        <v>0</v>
      </c>
      <c r="C197" s="4">
        <f>'Raw Data'!F197*'TE_Approach II'!B197</f>
        <v>0</v>
      </c>
      <c r="D197" s="6">
        <f>('Raw Data'!F197-'Raw Data'!G197)*('Raw Data'!B197+'Raw Data'!E197)</f>
        <v>-4.0440867321578363E-12</v>
      </c>
    </row>
    <row r="198" spans="1:4" x14ac:dyDescent="0.3">
      <c r="A198" s="3" t="str">
        <f>'Raw Data'!A198</f>
        <v>Base metals and articles of base metal</v>
      </c>
      <c r="B198" s="6">
        <f>('Raw Data'!C198-'Raw Data'!D198)*'Raw Data'!B198</f>
        <v>0</v>
      </c>
      <c r="C198" s="4">
        <f>'Raw Data'!F198*'TE_Approach II'!B198</f>
        <v>0</v>
      </c>
      <c r="D198" s="6">
        <f>('Raw Data'!F198-'Raw Data'!G198)*('Raw Data'!B198+'Raw Data'!E198)</f>
        <v>0</v>
      </c>
    </row>
    <row r="199" spans="1:4" x14ac:dyDescent="0.3">
      <c r="A199" s="3" t="str">
        <f>'Raw Data'!A199</f>
        <v>Base metals and articles of base metal</v>
      </c>
      <c r="B199" s="6">
        <f>('Raw Data'!C199-'Raw Data'!D199)*'Raw Data'!B199</f>
        <v>-3.9999999999991188E-3</v>
      </c>
      <c r="C199" s="4">
        <f>'Raw Data'!F199*'TE_Approach II'!B199</f>
        <v>-5.9999999999986778E-4</v>
      </c>
      <c r="D199" s="6">
        <f>('Raw Data'!F199-'Raw Data'!G199)*('Raw Data'!B199+'Raw Data'!E199)</f>
        <v>-3.9762637626949979E-15</v>
      </c>
    </row>
    <row r="200" spans="1:4" x14ac:dyDescent="0.3">
      <c r="A200" s="3" t="str">
        <f>'Raw Data'!A200</f>
        <v>Vegetable products</v>
      </c>
      <c r="B200" s="6">
        <f>('Raw Data'!C200-'Raw Data'!D200)*'Raw Data'!B200</f>
        <v>-1.8957740932634692E-11</v>
      </c>
      <c r="C200" s="4">
        <f>'Raw Data'!F200*'TE_Approach II'!B200</f>
        <v>0</v>
      </c>
      <c r="D200" s="6">
        <f>('Raw Data'!F200-'Raw Data'!G200)*('Raw Data'!B200+'Raw Data'!E200)</f>
        <v>0</v>
      </c>
    </row>
    <row r="201" spans="1:4" x14ac:dyDescent="0.3">
      <c r="A201" s="3" t="str">
        <f>'Raw Data'!A201</f>
        <v>Other machinery</v>
      </c>
      <c r="B201" s="6">
        <f>('Raw Data'!C201-'Raw Data'!D201)*'Raw Data'!B201</f>
        <v>-2.9999999997450968E-3</v>
      </c>
      <c r="C201" s="4">
        <f>'Raw Data'!F201*'TE_Approach II'!B201</f>
        <v>-4.4999999996176451E-4</v>
      </c>
      <c r="D201" s="6">
        <f>('Raw Data'!F201-'Raw Data'!G201)*('Raw Data'!B201+'Raw Data'!E201)</f>
        <v>0</v>
      </c>
    </row>
    <row r="202" spans="1:4" x14ac:dyDescent="0.3">
      <c r="A202" s="3" t="str">
        <f>'Raw Data'!A202</f>
        <v>Electrical machinery</v>
      </c>
      <c r="B202" s="6">
        <f>('Raw Data'!C202-'Raw Data'!D202)*'Raw Data'!B202</f>
        <v>3.5000000000386215E-3</v>
      </c>
      <c r="C202" s="4">
        <f>'Raw Data'!F202*'TE_Approach II'!B202</f>
        <v>5.2500000000579319E-4</v>
      </c>
      <c r="D202" s="6">
        <f>('Raw Data'!F202-'Raw Data'!G202)*('Raw Data'!B202+'Raw Data'!E202)</f>
        <v>0</v>
      </c>
    </row>
    <row r="203" spans="1:4" x14ac:dyDescent="0.3">
      <c r="A203" s="3" t="str">
        <f>'Raw Data'!A203</f>
        <v>Textiles</v>
      </c>
      <c r="B203" s="6">
        <f>('Raw Data'!C203-'Raw Data'!D203)*'Raw Data'!B203</f>
        <v>7672.4340000000002</v>
      </c>
      <c r="C203" s="4">
        <f>'Raw Data'!F203*'TE_Approach II'!B203</f>
        <v>1150.8651</v>
      </c>
      <c r="D203" s="6">
        <f>('Raw Data'!F203-'Raw Data'!G203)*('Raw Data'!B203+'Raw Data'!E203)</f>
        <v>3288.1860000000001</v>
      </c>
    </row>
    <row r="204" spans="1:4" x14ac:dyDescent="0.3">
      <c r="A204" s="3" t="str">
        <f>'Raw Data'!A204</f>
        <v>Plastics and rubbers</v>
      </c>
      <c r="B204" s="6">
        <f>('Raw Data'!C204-'Raw Data'!D204)*'Raw Data'!B204</f>
        <v>4813463.55</v>
      </c>
      <c r="C204" s="4">
        <f>'Raw Data'!F204*'TE_Approach II'!B204</f>
        <v>722019.53249999997</v>
      </c>
      <c r="D204" s="6">
        <f>('Raw Data'!F204-'Raw Data'!G204)*('Raw Data'!B204+'Raw Data'!E204)</f>
        <v>2062912.95</v>
      </c>
    </row>
    <row r="205" spans="1:4" x14ac:dyDescent="0.3">
      <c r="A205" s="3" t="str">
        <f>'Raw Data'!A205</f>
        <v>Electrical machinery</v>
      </c>
      <c r="B205" s="6">
        <f>('Raw Data'!C205-'Raw Data'!D205)*'Raw Data'!B205</f>
        <v>0</v>
      </c>
      <c r="C205" s="4">
        <f>'Raw Data'!F205*'TE_Approach II'!B205</f>
        <v>0</v>
      </c>
      <c r="D205" s="6">
        <f>('Raw Data'!F205-'Raw Data'!G205)*('Raw Data'!B205+'Raw Data'!E205)</f>
        <v>1029.4575</v>
      </c>
    </row>
    <row r="206" spans="1:4" x14ac:dyDescent="0.3">
      <c r="A206" s="3" t="str">
        <f>'Raw Data'!A206</f>
        <v>Electrical machinery</v>
      </c>
      <c r="B206" s="6">
        <f>('Raw Data'!C206-'Raw Data'!D206)*'Raw Data'!B206</f>
        <v>-4.0000000029555725E-3</v>
      </c>
      <c r="C206" s="4">
        <f>'Raw Data'!F206*'TE_Approach II'!B206</f>
        <v>-6.0000000044333585E-4</v>
      </c>
      <c r="D206" s="6">
        <f>('Raw Data'!F206-'Raw Data'!G206)*('Raw Data'!B206+'Raw Data'!E206)</f>
        <v>0</v>
      </c>
    </row>
    <row r="207" spans="1:4" x14ac:dyDescent="0.3">
      <c r="A207" s="3" t="str">
        <f>'Raw Data'!A207</f>
        <v>Plastics and rubbers</v>
      </c>
      <c r="B207" s="6">
        <f>('Raw Data'!C207-'Raw Data'!D207)*'Raw Data'!B207</f>
        <v>6440.5379999999996</v>
      </c>
      <c r="C207" s="4">
        <f>'Raw Data'!F207*'TE_Approach II'!B207</f>
        <v>966.08069999999987</v>
      </c>
      <c r="D207" s="6">
        <f>('Raw Data'!F207-'Raw Data'!G207)*('Raw Data'!B207+'Raw Data'!E207)</f>
        <v>3220.2689999999998</v>
      </c>
    </row>
    <row r="208" spans="1:4" x14ac:dyDescent="0.3">
      <c r="A208" s="3" t="str">
        <f>'Raw Data'!A208</f>
        <v>Plastics and rubbers</v>
      </c>
      <c r="B208" s="6">
        <f>('Raw Data'!C208-'Raw Data'!D208)*'Raw Data'!B208</f>
        <v>-2.0000000008132358E-3</v>
      </c>
      <c r="C208" s="4">
        <f>'Raw Data'!F208*'TE_Approach II'!B208</f>
        <v>-3.0000000012198535E-4</v>
      </c>
      <c r="D208" s="6">
        <f>('Raw Data'!F208-'Raw Data'!G208)*('Raw Data'!B208+'Raw Data'!E208)</f>
        <v>0</v>
      </c>
    </row>
    <row r="209" spans="1:4" x14ac:dyDescent="0.3">
      <c r="A209" s="3" t="str">
        <f>'Raw Data'!A209</f>
        <v>Other chemical products</v>
      </c>
      <c r="B209" s="6">
        <f>('Raw Data'!C209-'Raw Data'!D209)*'Raw Data'!B209</f>
        <v>0</v>
      </c>
      <c r="C209" s="4">
        <f>'Raw Data'!F209*'TE_Approach II'!B209</f>
        <v>0</v>
      </c>
      <c r="D209" s="6">
        <f>('Raw Data'!F209-'Raw Data'!G209)*('Raw Data'!B209+'Raw Data'!E209)</f>
        <v>4.9999999663331125E-4</v>
      </c>
    </row>
    <row r="210" spans="1:4" x14ac:dyDescent="0.3">
      <c r="A210" s="3" t="str">
        <f>'Raw Data'!A210</f>
        <v>Electrical machinery</v>
      </c>
      <c r="B210" s="6">
        <f>('Raw Data'!C210-'Raw Data'!D210)*'Raw Data'!B210</f>
        <v>30054.628000000004</v>
      </c>
      <c r="C210" s="4">
        <f>'Raw Data'!F210*'TE_Approach II'!B210</f>
        <v>4508.1942000000008</v>
      </c>
      <c r="D210" s="6">
        <f>('Raw Data'!F210-'Raw Data'!G210)*('Raw Data'!B210+'Raw Data'!E210)</f>
        <v>22540.971000000001</v>
      </c>
    </row>
    <row r="211" spans="1:4" x14ac:dyDescent="0.3">
      <c r="A211" s="3" t="str">
        <f>'Raw Data'!A211</f>
        <v>Plastics and rubbers</v>
      </c>
      <c r="B211" s="6">
        <f>('Raw Data'!C211-'Raw Data'!D211)*'Raw Data'!B211</f>
        <v>2.0000000000748295E-3</v>
      </c>
      <c r="C211" s="4">
        <f>'Raw Data'!F211*'TE_Approach II'!B211</f>
        <v>3.0000000001122439E-4</v>
      </c>
      <c r="D211" s="6">
        <f>('Raw Data'!F211-'Raw Data'!G211)*('Raw Data'!B211+'Raw Data'!E211)</f>
        <v>-3.6428887684181175E-13</v>
      </c>
    </row>
    <row r="212" spans="1:4" x14ac:dyDescent="0.3">
      <c r="A212" s="3" t="str">
        <f>'Raw Data'!A212</f>
        <v>Other machinery</v>
      </c>
      <c r="B212" s="6">
        <f>('Raw Data'!C212-'Raw Data'!D212)*'Raw Data'!B212</f>
        <v>5.0000000019837995E-3</v>
      </c>
      <c r="C212" s="4">
        <f>'Raw Data'!F212*'TE_Approach II'!B212</f>
        <v>7.5000000029756993E-4</v>
      </c>
      <c r="D212" s="6">
        <f>('Raw Data'!F212-'Raw Data'!G212)*('Raw Data'!B212+'Raw Data'!E212)</f>
        <v>7.9999999931881574E-3</v>
      </c>
    </row>
    <row r="213" spans="1:4" x14ac:dyDescent="0.3">
      <c r="A213" s="3" t="str">
        <f>'Raw Data'!A213</f>
        <v>Others</v>
      </c>
      <c r="B213" s="6">
        <f>('Raw Data'!C213-'Raw Data'!D213)*'Raw Data'!B213</f>
        <v>2.9999999891739508E-3</v>
      </c>
      <c r="C213" s="4">
        <f>'Raw Data'!F213*'TE_Approach II'!B213</f>
        <v>4.499999983760926E-4</v>
      </c>
      <c r="D213" s="6">
        <f>('Raw Data'!F213-'Raw Data'!G213)*('Raw Data'!B213+'Raw Data'!E213)</f>
        <v>4.9999999406151908E-4</v>
      </c>
    </row>
    <row r="214" spans="1:4" x14ac:dyDescent="0.3">
      <c r="A214" s="3" t="str">
        <f>'Raw Data'!A214</f>
        <v>Electrical machinery</v>
      </c>
      <c r="B214" s="6">
        <f>('Raw Data'!C214-'Raw Data'!D214)*'Raw Data'!B214</f>
        <v>0.10000000007413307</v>
      </c>
      <c r="C214" s="4">
        <f>'Raw Data'!F214*'TE_Approach II'!B214</f>
        <v>1.5000000011119959E-2</v>
      </c>
      <c r="D214" s="6">
        <f>('Raw Data'!F214-'Raw Data'!G214)*('Raw Data'!B214+'Raw Data'!E214)</f>
        <v>9.5000000221586944E-2</v>
      </c>
    </row>
    <row r="215" spans="1:4" x14ac:dyDescent="0.3">
      <c r="A215" s="3" t="str">
        <f>'Raw Data'!A215</f>
        <v>Other machinery</v>
      </c>
      <c r="B215" s="6">
        <f>('Raw Data'!C215-'Raw Data'!D215)*'Raw Data'!B215</f>
        <v>0</v>
      </c>
      <c r="C215" s="4">
        <f>'Raw Data'!F215*'TE_Approach II'!B215</f>
        <v>0</v>
      </c>
      <c r="D215" s="6">
        <f>('Raw Data'!F215-'Raw Data'!G215)*('Raw Data'!B215+'Raw Data'!E215)</f>
        <v>9.9999986006168713E-4</v>
      </c>
    </row>
    <row r="216" spans="1:4" x14ac:dyDescent="0.3">
      <c r="A216" s="3" t="str">
        <f>'Raw Data'!A216</f>
        <v>Other machinery</v>
      </c>
      <c r="B216" s="6">
        <f>('Raw Data'!C216-'Raw Data'!D216)*'Raw Data'!B216</f>
        <v>1.999999998744477E-3</v>
      </c>
      <c r="C216" s="4">
        <f>'Raw Data'!F216*'TE_Approach II'!B216</f>
        <v>2.9999999981167156E-4</v>
      </c>
      <c r="D216" s="6">
        <f>('Raw Data'!F216-'Raw Data'!G216)*('Raw Data'!B216+'Raw Data'!E216)</f>
        <v>-5.0000000096889728E-4</v>
      </c>
    </row>
    <row r="217" spans="1:4" x14ac:dyDescent="0.3">
      <c r="A217" s="3" t="str">
        <f>'Raw Data'!A217</f>
        <v>Furniture</v>
      </c>
      <c r="B217" s="6">
        <f>('Raw Data'!C217-'Raw Data'!D217)*'Raw Data'!B217</f>
        <v>21238.731499999998</v>
      </c>
      <c r="C217" s="4">
        <f>'Raw Data'!F217*'TE_Approach II'!B217</f>
        <v>3185.8097249999996</v>
      </c>
      <c r="D217" s="6">
        <f>('Raw Data'!F217-'Raw Data'!G217)*('Raw Data'!B217+'Raw Data'!E217)</f>
        <v>9102.3134999999984</v>
      </c>
    </row>
    <row r="218" spans="1:4" x14ac:dyDescent="0.3">
      <c r="A218" s="3" t="str">
        <f>'Raw Data'!A218</f>
        <v>Base metals and articles of base metal</v>
      </c>
      <c r="B218" s="6">
        <f>('Raw Data'!C218-'Raw Data'!D218)*'Raw Data'!B218</f>
        <v>-1.9999999962424905E-3</v>
      </c>
      <c r="C218" s="4">
        <f>'Raw Data'!F218*'TE_Approach II'!B218</f>
        <v>-2.9999999943637357E-4</v>
      </c>
      <c r="D218" s="6">
        <f>('Raw Data'!F218-'Raw Data'!G218)*('Raw Data'!B218+'Raw Data'!E218)</f>
        <v>4.9999999725196004E-4</v>
      </c>
    </row>
    <row r="219" spans="1:4" x14ac:dyDescent="0.3">
      <c r="A219" s="3" t="str">
        <f>'Raw Data'!A219</f>
        <v>Electrical machinery</v>
      </c>
      <c r="B219" s="6">
        <f>('Raw Data'!C219-'Raw Data'!D219)*'Raw Data'!B219</f>
        <v>-1.9999999988199952E-3</v>
      </c>
      <c r="C219" s="4">
        <f>'Raw Data'!F219*'TE_Approach II'!B219</f>
        <v>-2.9999999982299925E-4</v>
      </c>
      <c r="D219" s="6">
        <f>('Raw Data'!F219-'Raw Data'!G219)*('Raw Data'!B219+'Raw Data'!E219)</f>
        <v>-5.0000000034421122E-4</v>
      </c>
    </row>
    <row r="220" spans="1:4" x14ac:dyDescent="0.3">
      <c r="A220" s="3" t="str">
        <f>'Raw Data'!A220</f>
        <v>Textiles</v>
      </c>
      <c r="B220" s="6">
        <f>('Raw Data'!C220-'Raw Data'!D220)*'Raw Data'!B220</f>
        <v>745.43700000000001</v>
      </c>
      <c r="C220" s="4">
        <f>'Raw Data'!F220*'TE_Approach II'!B220</f>
        <v>111.81555</v>
      </c>
      <c r="D220" s="6">
        <f>('Raw Data'!F220-'Raw Data'!G220)*('Raw Data'!B220+'Raw Data'!E220)</f>
        <v>319.47300000000001</v>
      </c>
    </row>
    <row r="221" spans="1:4" x14ac:dyDescent="0.3">
      <c r="A221" s="3" t="str">
        <f>'Raw Data'!A221</f>
        <v>Vehicles</v>
      </c>
      <c r="B221" s="6">
        <f>('Raw Data'!C221-'Raw Data'!D221)*'Raw Data'!B221</f>
        <v>175923.117</v>
      </c>
      <c r="C221" s="4">
        <f>'Raw Data'!F221*'TE_Approach II'!B221</f>
        <v>87961.558499999999</v>
      </c>
      <c r="D221" s="6">
        <f>('Raw Data'!F221-'Raw Data'!G221)*('Raw Data'!B221+'Raw Data'!E221)</f>
        <v>293205.19500000001</v>
      </c>
    </row>
    <row r="222" spans="1:4" x14ac:dyDescent="0.3">
      <c r="A222" s="3" t="str">
        <f>'Raw Data'!A222</f>
        <v>Other chemical products</v>
      </c>
      <c r="B222" s="6">
        <f>('Raw Data'!C222-'Raw Data'!D222)*'Raw Data'!B222</f>
        <v>11880.197</v>
      </c>
      <c r="C222" s="4">
        <f>'Raw Data'!F222*'TE_Approach II'!B222</f>
        <v>1782.02955</v>
      </c>
      <c r="D222" s="6">
        <f>('Raw Data'!F222-'Raw Data'!G222)*('Raw Data'!B222+'Raw Data'!E222)</f>
        <v>17820.2955</v>
      </c>
    </row>
    <row r="223" spans="1:4" x14ac:dyDescent="0.3">
      <c r="A223" s="3" t="str">
        <f>'Raw Data'!A223</f>
        <v>Other chemical products</v>
      </c>
      <c r="B223" s="6">
        <f>('Raw Data'!C223-'Raw Data'!D223)*'Raw Data'!B223</f>
        <v>-1.9999999998775208E-3</v>
      </c>
      <c r="C223" s="4">
        <f>'Raw Data'!F223*'TE_Approach II'!B223</f>
        <v>-2.9999999998162811E-4</v>
      </c>
      <c r="D223" s="6">
        <f>('Raw Data'!F223-'Raw Data'!G223)*('Raw Data'!B223+'Raw Data'!E223)</f>
        <v>-4.7840537087395771E-13</v>
      </c>
    </row>
    <row r="224" spans="1:4" x14ac:dyDescent="0.3">
      <c r="A224" s="3" t="str">
        <f>'Raw Data'!A224</f>
        <v>Base metals and articles of base metal</v>
      </c>
      <c r="B224" s="6">
        <f>('Raw Data'!C224-'Raw Data'!D224)*'Raw Data'!B224</f>
        <v>3.6007863357667704E-13</v>
      </c>
      <c r="C224" s="4">
        <f>'Raw Data'!F224*'TE_Approach II'!B224</f>
        <v>5.4011795036501554E-14</v>
      </c>
      <c r="D224" s="6">
        <f>('Raw Data'!F224-'Raw Data'!G224)*('Raw Data'!B224+'Raw Data'!E224)</f>
        <v>0</v>
      </c>
    </row>
    <row r="225" spans="1:4" x14ac:dyDescent="0.3">
      <c r="A225" s="3" t="str">
        <f>'Raw Data'!A225</f>
        <v>Electrical machinery</v>
      </c>
      <c r="B225" s="6">
        <f>('Raw Data'!C225-'Raw Data'!D225)*'Raw Data'!B225</f>
        <v>70459.780000000013</v>
      </c>
      <c r="C225" s="4">
        <f>'Raw Data'!F225*'TE_Approach II'!B225</f>
        <v>10568.967000000002</v>
      </c>
      <c r="D225" s="6">
        <f>('Raw Data'!F225-'Raw Data'!G225)*('Raw Data'!B225+'Raw Data'!E225)</f>
        <v>211379.34</v>
      </c>
    </row>
    <row r="226" spans="1:4" x14ac:dyDescent="0.3">
      <c r="A226" s="3" t="str">
        <f>'Raw Data'!A226</f>
        <v>Electrical machinery</v>
      </c>
      <c r="B226" s="6">
        <f>('Raw Data'!C226-'Raw Data'!D226)*'Raw Data'!B226</f>
        <v>-2.0000000067695377E-3</v>
      </c>
      <c r="C226" s="4">
        <f>'Raw Data'!F226*'TE_Approach II'!B226</f>
        <v>-3.0000000101543066E-4</v>
      </c>
      <c r="D226" s="6">
        <f>('Raw Data'!F226-'Raw Data'!G226)*('Raw Data'!B226+'Raw Data'!E226)</f>
        <v>-6.0828847514571291E-12</v>
      </c>
    </row>
    <row r="227" spans="1:4" x14ac:dyDescent="0.3">
      <c r="A227" s="3" t="str">
        <f>'Raw Data'!A227</f>
        <v>Base metals and articles of base metal</v>
      </c>
      <c r="B227" s="6">
        <f>('Raw Data'!C227-'Raw Data'!D227)*'Raw Data'!B227</f>
        <v>-3.9999999999889447E-3</v>
      </c>
      <c r="C227" s="4">
        <f>'Raw Data'!F227*'TE_Approach II'!B227</f>
        <v>-5.9999999999834166E-4</v>
      </c>
      <c r="D227" s="6">
        <f>('Raw Data'!F227-'Raw Data'!G227)*('Raw Data'!B227+'Raw Data'!E227)</f>
        <v>0</v>
      </c>
    </row>
    <row r="228" spans="1:4" x14ac:dyDescent="0.3">
      <c r="A228" s="3" t="str">
        <f>'Raw Data'!A228</f>
        <v>Furniture</v>
      </c>
      <c r="B228" s="6">
        <f>('Raw Data'!C228-'Raw Data'!D228)*'Raw Data'!B228</f>
        <v>2060.4340000000002</v>
      </c>
      <c r="C228" s="4">
        <f>'Raw Data'!F228*'TE_Approach II'!B228</f>
        <v>309.06510000000003</v>
      </c>
      <c r="D228" s="6">
        <f>('Raw Data'!F228-'Raw Data'!G228)*('Raw Data'!B228+'Raw Data'!E228)</f>
        <v>1545.3254999999999</v>
      </c>
    </row>
    <row r="229" spans="1:4" x14ac:dyDescent="0.3">
      <c r="A229" s="3" t="str">
        <f>'Raw Data'!A229</f>
        <v>Textiles</v>
      </c>
      <c r="B229" s="6">
        <f>('Raw Data'!C229-'Raw Data'!D229)*'Raw Data'!B229</f>
        <v>1.0000000037919232E-2</v>
      </c>
      <c r="C229" s="4">
        <f>'Raw Data'!F229*'TE_Approach II'!B229</f>
        <v>1.5000000056878849E-3</v>
      </c>
      <c r="D229" s="6">
        <f>('Raw Data'!F229-'Raw Data'!G229)*('Raw Data'!B229+'Raw Data'!E229)</f>
        <v>5.5000000330505464E-3</v>
      </c>
    </row>
    <row r="230" spans="1:4" x14ac:dyDescent="0.3">
      <c r="A230" s="3" t="str">
        <f>'Raw Data'!A230</f>
        <v>Plastics and rubbers</v>
      </c>
      <c r="B230" s="6">
        <f>('Raw Data'!C230-'Raw Data'!D230)*'Raw Data'!B230</f>
        <v>1.0000000101159381E-3</v>
      </c>
      <c r="C230" s="4">
        <f>'Raw Data'!F230*'TE_Approach II'!B230</f>
        <v>1.5000000151739069E-4</v>
      </c>
      <c r="D230" s="6">
        <f>('Raw Data'!F230-'Raw Data'!G230)*('Raw Data'!B230+'Raw Data'!E230)</f>
        <v>-2.5000000190783592E-3</v>
      </c>
    </row>
    <row r="231" spans="1:4" x14ac:dyDescent="0.3">
      <c r="A231" s="3" t="str">
        <f>'Raw Data'!A231</f>
        <v>Other mineral products (incl. cement)</v>
      </c>
      <c r="B231" s="6">
        <f>('Raw Data'!C231-'Raw Data'!D231)*'Raw Data'!B231</f>
        <v>-2.5000000023233573E-3</v>
      </c>
      <c r="C231" s="4">
        <f>'Raw Data'!F231*'TE_Approach II'!B231</f>
        <v>-3.7500000034850357E-4</v>
      </c>
      <c r="D231" s="6">
        <f>('Raw Data'!F231-'Raw Data'!G231)*('Raw Data'!B231+'Raw Data'!E231)</f>
        <v>1.0150574825118498E-12</v>
      </c>
    </row>
    <row r="232" spans="1:4" x14ac:dyDescent="0.3">
      <c r="A232" s="3" t="str">
        <f>'Raw Data'!A232</f>
        <v>Electrical machinery</v>
      </c>
      <c r="B232" s="6">
        <f>('Raw Data'!C232-'Raw Data'!D232)*'Raw Data'!B232</f>
        <v>3708.4300000000003</v>
      </c>
      <c r="C232" s="4">
        <f>'Raw Data'!F232*'TE_Approach II'!B232</f>
        <v>556.2645</v>
      </c>
      <c r="D232" s="6">
        <f>('Raw Data'!F232-'Raw Data'!G232)*('Raw Data'!B232+'Raw Data'!E232)</f>
        <v>2781.3225000000002</v>
      </c>
    </row>
    <row r="233" spans="1:4" x14ac:dyDescent="0.3">
      <c r="A233" s="3" t="str">
        <f>'Raw Data'!A233</f>
        <v>Other mineral products (incl. cement)</v>
      </c>
      <c r="B233" s="6">
        <f>('Raw Data'!C233-'Raw Data'!D233)*'Raw Data'!B233</f>
        <v>133.75200000000001</v>
      </c>
      <c r="C233" s="4">
        <f>'Raw Data'!F233*'TE_Approach II'!B233</f>
        <v>20.062799999999999</v>
      </c>
      <c r="D233" s="6">
        <f>('Raw Data'!F233-'Raw Data'!G233)*('Raw Data'!B233+'Raw Data'!E233)</f>
        <v>100.31399999999999</v>
      </c>
    </row>
    <row r="234" spans="1:4" x14ac:dyDescent="0.3">
      <c r="A234" s="3" t="str">
        <f>'Raw Data'!A234</f>
        <v>Electrical machinery</v>
      </c>
      <c r="B234" s="6">
        <f>('Raw Data'!C234-'Raw Data'!D234)*'Raw Data'!B234</f>
        <v>4.0000000001330742E-3</v>
      </c>
      <c r="C234" s="4">
        <f>'Raw Data'!F234*'TE_Approach II'!B234</f>
        <v>6.0000000001996109E-4</v>
      </c>
      <c r="D234" s="6">
        <f>('Raw Data'!F234-'Raw Data'!G234)*('Raw Data'!B234+'Raw Data'!E234)</f>
        <v>0</v>
      </c>
    </row>
    <row r="235" spans="1:4" x14ac:dyDescent="0.3">
      <c r="A235" s="3" t="str">
        <f>'Raw Data'!A235</f>
        <v>Other machinery</v>
      </c>
      <c r="B235" s="6">
        <f>('Raw Data'!C235-'Raw Data'!D235)*'Raw Data'!B235</f>
        <v>0</v>
      </c>
      <c r="C235" s="4">
        <f>'Raw Data'!F235*'TE_Approach II'!B235</f>
        <v>0</v>
      </c>
      <c r="D235" s="6">
        <f>('Raw Data'!F235-'Raw Data'!G235)*('Raw Data'!B235+'Raw Data'!E235)</f>
        <v>0</v>
      </c>
    </row>
    <row r="236" spans="1:4" x14ac:dyDescent="0.3">
      <c r="A236" s="3" t="str">
        <f>'Raw Data'!A236</f>
        <v>Electrical machinery</v>
      </c>
      <c r="B236" s="6">
        <f>('Raw Data'!C236-'Raw Data'!D236)*'Raw Data'!B236</f>
        <v>539.58000000000004</v>
      </c>
      <c r="C236" s="4">
        <f>'Raw Data'!F236*'TE_Approach II'!B236</f>
        <v>80.936999999999998</v>
      </c>
      <c r="D236" s="6">
        <f>('Raw Data'!F236-'Raw Data'!G236)*('Raw Data'!B236+'Raw Data'!E236)</f>
        <v>809.37</v>
      </c>
    </row>
    <row r="237" spans="1:4" x14ac:dyDescent="0.3">
      <c r="A237" s="3" t="str">
        <f>'Raw Data'!A237</f>
        <v>Textiles</v>
      </c>
      <c r="B237" s="6">
        <f>('Raw Data'!C237-'Raw Data'!D237)*'Raw Data'!B237</f>
        <v>2.9999999938918709E-3</v>
      </c>
      <c r="C237" s="4">
        <f>'Raw Data'!F237*'TE_Approach II'!B237</f>
        <v>4.4999999908378063E-4</v>
      </c>
      <c r="D237" s="6">
        <f>('Raw Data'!F237-'Raw Data'!G237)*('Raw Data'!B237+'Raw Data'!E237)</f>
        <v>-5.0000000235716764E-4</v>
      </c>
    </row>
    <row r="238" spans="1:4" x14ac:dyDescent="0.3">
      <c r="A238" s="3" t="str">
        <f>'Raw Data'!A238</f>
        <v>Other machinery</v>
      </c>
      <c r="B238" s="6">
        <f>('Raw Data'!C238-'Raw Data'!D238)*'Raw Data'!B238</f>
        <v>-3.9999999999841118E-3</v>
      </c>
      <c r="C238" s="4">
        <f>'Raw Data'!F238*'TE_Approach II'!B238</f>
        <v>-5.9999999999761676E-4</v>
      </c>
      <c r="D238" s="6">
        <f>('Raw Data'!F238-'Raw Data'!G238)*('Raw Data'!B238+'Raw Data'!E238)</f>
        <v>-2.7004509739469993E-14</v>
      </c>
    </row>
    <row r="239" spans="1:4" x14ac:dyDescent="0.3">
      <c r="A239" s="3" t="str">
        <f>'Raw Data'!A239</f>
        <v>Aircraft</v>
      </c>
      <c r="B239" s="6">
        <f>('Raw Data'!C239-'Raw Data'!D239)*'Raw Data'!B239</f>
        <v>0</v>
      </c>
      <c r="C239" s="4">
        <f>'Raw Data'!F239*'TE_Approach II'!B239</f>
        <v>0</v>
      </c>
      <c r="D239" s="6">
        <f>('Raw Data'!F239-'Raw Data'!G239)*('Raw Data'!B239+'Raw Data'!E239)</f>
        <v>44481.523499999996</v>
      </c>
    </row>
    <row r="240" spans="1:4" x14ac:dyDescent="0.3">
      <c r="A240" s="3" t="str">
        <f>'Raw Data'!A240</f>
        <v>Other machinery</v>
      </c>
      <c r="B240" s="6">
        <f>('Raw Data'!C240-'Raw Data'!D240)*'Raw Data'!B240</f>
        <v>-4.0000000168667659E-3</v>
      </c>
      <c r="C240" s="4">
        <f>'Raw Data'!F240*'TE_Approach II'!B240</f>
        <v>-6.0000000253001488E-4</v>
      </c>
      <c r="D240" s="6">
        <f>('Raw Data'!F240-'Raw Data'!G240)*('Raw Data'!B240+'Raw Data'!E240)</f>
        <v>0</v>
      </c>
    </row>
    <row r="241" spans="1:4" x14ac:dyDescent="0.3">
      <c r="A241" s="3" t="str">
        <f>'Raw Data'!A241</f>
        <v>Others</v>
      </c>
      <c r="B241" s="6">
        <f>('Raw Data'!C241-'Raw Data'!D241)*'Raw Data'!B241</f>
        <v>0</v>
      </c>
      <c r="C241" s="4">
        <f>'Raw Data'!F241*'TE_Approach II'!B241</f>
        <v>0</v>
      </c>
      <c r="D241" s="6">
        <f>('Raw Data'!F241-'Raw Data'!G241)*('Raw Data'!B241+'Raw Data'!E241)</f>
        <v>0</v>
      </c>
    </row>
    <row r="242" spans="1:4" x14ac:dyDescent="0.3">
      <c r="A242" s="3" t="str">
        <f>'Raw Data'!A242</f>
        <v>Other mineral products (incl. cement)</v>
      </c>
      <c r="B242" s="6">
        <f>('Raw Data'!C242-'Raw Data'!D242)*'Raw Data'!B242</f>
        <v>-6.0000000000552479E-2</v>
      </c>
      <c r="C242" s="4">
        <f>'Raw Data'!F242*'TE_Approach II'!B242</f>
        <v>-9.0000000000828723E-3</v>
      </c>
      <c r="D242" s="6">
        <f>('Raw Data'!F242-'Raw Data'!G242)*('Raw Data'!B242+'Raw Data'!E242)</f>
        <v>-4.0000000050357705E-3</v>
      </c>
    </row>
    <row r="243" spans="1:4" x14ac:dyDescent="0.3">
      <c r="A243" s="3" t="str">
        <f>'Raw Data'!A243</f>
        <v>Others</v>
      </c>
      <c r="B243" s="6">
        <f>('Raw Data'!C243-'Raw Data'!D243)*'Raw Data'!B243</f>
        <v>1.0000000007326537E-2</v>
      </c>
      <c r="C243" s="4">
        <f>'Raw Data'!F243*'TE_Approach II'!B243</f>
        <v>1.5000000010989805E-3</v>
      </c>
      <c r="D243" s="6">
        <f>('Raw Data'!F243-'Raw Data'!G243)*('Raw Data'!B243+'Raw Data'!E243)</f>
        <v>3.4999999598180993E-3</v>
      </c>
    </row>
    <row r="244" spans="1:4" x14ac:dyDescent="0.3">
      <c r="A244" s="3" t="str">
        <f>'Raw Data'!A244</f>
        <v>Other chemical products</v>
      </c>
      <c r="B244" s="6">
        <f>('Raw Data'!C244-'Raw Data'!D244)*'Raw Data'!B244</f>
        <v>484767.01</v>
      </c>
      <c r="C244" s="4">
        <f>'Raw Data'!F244*'TE_Approach II'!B244</f>
        <v>72715.051500000001</v>
      </c>
      <c r="D244" s="6">
        <f>('Raw Data'!F244-'Raw Data'!G244)*('Raw Data'!B244+'Raw Data'!E244)</f>
        <v>727150.5149999999</v>
      </c>
    </row>
    <row r="245" spans="1:4" x14ac:dyDescent="0.3">
      <c r="A245" s="3" t="str">
        <f>'Raw Data'!A245</f>
        <v>Plastics and rubbers</v>
      </c>
      <c r="B245" s="6">
        <f>('Raw Data'!C245-'Raw Data'!D245)*'Raw Data'!B245</f>
        <v>114350.77149999999</v>
      </c>
      <c r="C245" s="4">
        <f>'Raw Data'!F245*'TE_Approach II'!B245</f>
        <v>17152.615724999996</v>
      </c>
      <c r="D245" s="6">
        <f>('Raw Data'!F245-'Raw Data'!G245)*('Raw Data'!B245+'Raw Data'!E245)</f>
        <v>49007.4735</v>
      </c>
    </row>
    <row r="246" spans="1:4" x14ac:dyDescent="0.3">
      <c r="A246" s="3" t="str">
        <f>'Raw Data'!A246</f>
        <v>Other machinery</v>
      </c>
      <c r="B246" s="6">
        <f>('Raw Data'!C246-'Raw Data'!D246)*'Raw Data'!B246</f>
        <v>48129.498</v>
      </c>
      <c r="C246" s="4">
        <f>'Raw Data'!F246*'TE_Approach II'!B246</f>
        <v>7219.4246999999996</v>
      </c>
      <c r="D246" s="6">
        <f>('Raw Data'!F246-'Raw Data'!G246)*('Raw Data'!B246+'Raw Data'!E246)</f>
        <v>72194.246999999988</v>
      </c>
    </row>
    <row r="247" spans="1:4" x14ac:dyDescent="0.3">
      <c r="A247" s="3" t="str">
        <f>'Raw Data'!A247</f>
        <v>Electrical machinery</v>
      </c>
      <c r="B247" s="6">
        <f>('Raw Data'!C247-'Raw Data'!D247)*'Raw Data'!B247</f>
        <v>4.9999999999880574E-3</v>
      </c>
      <c r="C247" s="4">
        <f>'Raw Data'!F247*'TE_Approach II'!B247</f>
        <v>7.4999999999820859E-4</v>
      </c>
      <c r="D247" s="6">
        <f>('Raw Data'!F247-'Raw Data'!G247)*('Raw Data'!B247+'Raw Data'!E247)</f>
        <v>0</v>
      </c>
    </row>
    <row r="248" spans="1:4" x14ac:dyDescent="0.3">
      <c r="A248" s="3" t="str">
        <f>'Raw Data'!A248</f>
        <v>Animal or vegetable fats</v>
      </c>
      <c r="B248" s="6">
        <f>('Raw Data'!C248-'Raw Data'!D248)*'Raw Data'!B248</f>
        <v>12928188.6</v>
      </c>
      <c r="C248" s="4">
        <f>'Raw Data'!F248*'TE_Approach II'!B248</f>
        <v>1939228.2899999998</v>
      </c>
      <c r="D248" s="6">
        <f>('Raw Data'!F248-'Raw Data'!G248)*('Raw Data'!B248+'Raw Data'!E248)</f>
        <v>6464094.2999999998</v>
      </c>
    </row>
    <row r="249" spans="1:4" x14ac:dyDescent="0.3">
      <c r="A249" s="3" t="str">
        <f>'Raw Data'!A249</f>
        <v>Electrical machinery</v>
      </c>
      <c r="B249" s="6">
        <f>('Raw Data'!C249-'Raw Data'!D249)*'Raw Data'!B249</f>
        <v>2.0000000000009333E-3</v>
      </c>
      <c r="C249" s="4">
        <f>'Raw Data'!F249*'TE_Approach II'!B249</f>
        <v>3.0000000000014E-4</v>
      </c>
      <c r="D249" s="6">
        <f>('Raw Data'!F249-'Raw Data'!G249)*('Raw Data'!B249+'Raw Data'!E249)</f>
        <v>-1.8038903704109542E-14</v>
      </c>
    </row>
    <row r="250" spans="1:4" x14ac:dyDescent="0.3">
      <c r="A250" s="3" t="str">
        <f>'Raw Data'!A250</f>
        <v>Plastics and rubbers</v>
      </c>
      <c r="B250" s="6">
        <f>('Raw Data'!C250-'Raw Data'!D250)*'Raw Data'!B250</f>
        <v>406008.33</v>
      </c>
      <c r="C250" s="4">
        <f>'Raw Data'!F250*'TE_Approach II'!B250</f>
        <v>60901.249499999998</v>
      </c>
      <c r="D250" s="6">
        <f>('Raw Data'!F250-'Raw Data'!G250)*('Raw Data'!B250+'Raw Data'!E250)</f>
        <v>203004.16500000001</v>
      </c>
    </row>
    <row r="251" spans="1:4" x14ac:dyDescent="0.3">
      <c r="A251" s="3" t="str">
        <f>'Raw Data'!A251</f>
        <v>Plastics and rubbers</v>
      </c>
      <c r="B251" s="6">
        <f>('Raw Data'!C251-'Raw Data'!D251)*'Raw Data'!B251</f>
        <v>-0.57000000062936695</v>
      </c>
      <c r="C251" s="4">
        <f>'Raw Data'!F251*'TE_Approach II'!B251</f>
        <v>-8.5500000094405046E-2</v>
      </c>
      <c r="D251" s="6">
        <f>('Raw Data'!F251-'Raw Data'!G251)*('Raw Data'!B251+'Raw Data'!E251)</f>
        <v>-4.99999986609816E-3</v>
      </c>
    </row>
    <row r="252" spans="1:4" x14ac:dyDescent="0.3">
      <c r="A252" s="3" t="str">
        <f>'Raw Data'!A252</f>
        <v>Other machinery</v>
      </c>
      <c r="B252" s="6">
        <f>('Raw Data'!C252-'Raw Data'!D252)*'Raw Data'!B252</f>
        <v>-1.9999999999997476E-3</v>
      </c>
      <c r="C252" s="4">
        <f>'Raw Data'!F252*'TE_Approach II'!B252</f>
        <v>-2.9999999999996214E-4</v>
      </c>
      <c r="D252" s="6">
        <f>('Raw Data'!F252-'Raw Data'!G252)*('Raw Data'!B252+'Raw Data'!E252)</f>
        <v>-2.0352608487428369E-14</v>
      </c>
    </row>
    <row r="253" spans="1:4" x14ac:dyDescent="0.3">
      <c r="A253" s="3" t="str">
        <f>'Raw Data'!A253</f>
        <v>Fertilizer</v>
      </c>
      <c r="B253" s="6">
        <f>('Raw Data'!C253-'Raw Data'!D253)*'Raw Data'!B253</f>
        <v>0</v>
      </c>
      <c r="C253" s="4">
        <f>'Raw Data'!F253*'TE_Approach II'!B253</f>
        <v>0</v>
      </c>
      <c r="D253" s="6">
        <f>('Raw Data'!F253-'Raw Data'!G253)*('Raw Data'!B253+'Raw Data'!E253)</f>
        <v>40567.007999999994</v>
      </c>
    </row>
    <row r="254" spans="1:4" x14ac:dyDescent="0.3">
      <c r="A254" s="3" t="str">
        <f>'Raw Data'!A254</f>
        <v>Plastics and rubbers</v>
      </c>
      <c r="B254" s="6">
        <f>('Raw Data'!C254-'Raw Data'!D254)*'Raw Data'!B254</f>
        <v>441052.95500000002</v>
      </c>
      <c r="C254" s="4">
        <f>'Raw Data'!F254*'TE_Approach II'!B254</f>
        <v>66157.943249999997</v>
      </c>
      <c r="D254" s="6">
        <f>('Raw Data'!F254-'Raw Data'!G254)*('Raw Data'!B254+'Raw Data'!E254)</f>
        <v>189022.69500000001</v>
      </c>
    </row>
    <row r="255" spans="1:4" x14ac:dyDescent="0.3">
      <c r="A255" s="3" t="str">
        <f>'Raw Data'!A255</f>
        <v>Others</v>
      </c>
      <c r="B255" s="6">
        <f>('Raw Data'!C255-'Raw Data'!D255)*'Raw Data'!B255</f>
        <v>2.0000000000032427E-3</v>
      </c>
      <c r="C255" s="4">
        <f>'Raw Data'!F255*'TE_Approach II'!B255</f>
        <v>3.000000000004864E-4</v>
      </c>
      <c r="D255" s="6">
        <f>('Raw Data'!F255-'Raw Data'!G255)*('Raw Data'!B255+'Raw Data'!E255)</f>
        <v>0</v>
      </c>
    </row>
    <row r="256" spans="1:4" x14ac:dyDescent="0.3">
      <c r="A256" s="3" t="str">
        <f>'Raw Data'!A256</f>
        <v>Electrical machinery</v>
      </c>
      <c r="B256" s="6">
        <f>('Raw Data'!C256-'Raw Data'!D256)*'Raw Data'!B256</f>
        <v>-3.9999999987876964E-3</v>
      </c>
      <c r="C256" s="4">
        <f>'Raw Data'!F256*'TE_Approach II'!B256</f>
        <v>-5.9999999981815441E-4</v>
      </c>
      <c r="D256" s="6">
        <f>('Raw Data'!F256-'Raw Data'!G256)*('Raw Data'!B256+'Raw Data'!E256)</f>
        <v>0</v>
      </c>
    </row>
    <row r="257" spans="1:4" x14ac:dyDescent="0.3">
      <c r="A257" s="3" t="str">
        <f>'Raw Data'!A257</f>
        <v>Electrical machinery</v>
      </c>
      <c r="B257" s="6">
        <f>('Raw Data'!C257-'Raw Data'!D257)*'Raw Data'!B257</f>
        <v>-4.0000000001240675E-3</v>
      </c>
      <c r="C257" s="4">
        <f>'Raw Data'!F257*'TE_Approach II'!B257</f>
        <v>-6.0000000001861006E-4</v>
      </c>
      <c r="D257" s="6">
        <f>('Raw Data'!F257-'Raw Data'!G257)*('Raw Data'!B257+'Raw Data'!E257)</f>
        <v>0</v>
      </c>
    </row>
    <row r="258" spans="1:4" x14ac:dyDescent="0.3">
      <c r="A258" s="3" t="str">
        <f>'Raw Data'!A258</f>
        <v>Furniture</v>
      </c>
      <c r="B258" s="6">
        <f>('Raw Data'!C258-'Raw Data'!D258)*'Raw Data'!B258</f>
        <v>-3.0000000006068289E-3</v>
      </c>
      <c r="C258" s="4">
        <f>'Raw Data'!F258*'TE_Approach II'!B258</f>
        <v>-4.5000000009102429E-4</v>
      </c>
      <c r="D258" s="6">
        <f>('Raw Data'!F258-'Raw Data'!G258)*('Raw Data'!B258+'Raw Data'!E258)</f>
        <v>-6.4570598867774716E-13</v>
      </c>
    </row>
    <row r="259" spans="1:4" x14ac:dyDescent="0.3">
      <c r="A259" s="3" t="str">
        <f>'Raw Data'!A259</f>
        <v>Base metals and articles of base metal</v>
      </c>
      <c r="B259" s="6">
        <f>('Raw Data'!C259-'Raw Data'!D259)*'Raw Data'!B259</f>
        <v>384.41350000000006</v>
      </c>
      <c r="C259" s="4">
        <f>'Raw Data'!F259*'TE_Approach II'!B259</f>
        <v>57.662025000000007</v>
      </c>
      <c r="D259" s="6">
        <f>('Raw Data'!F259-'Raw Data'!G259)*('Raw Data'!B259+'Raw Data'!E259)</f>
        <v>1153.2405000000001</v>
      </c>
    </row>
    <row r="260" spans="1:4" x14ac:dyDescent="0.3">
      <c r="A260" s="3" t="str">
        <f>'Raw Data'!A260</f>
        <v>Electrical machinery</v>
      </c>
      <c r="B260" s="6">
        <f>('Raw Data'!C260-'Raw Data'!D260)*'Raw Data'!B260</f>
        <v>2018990.6</v>
      </c>
      <c r="C260" s="4">
        <f>'Raw Data'!F260*'TE_Approach II'!B260</f>
        <v>302848.59000000003</v>
      </c>
      <c r="D260" s="6">
        <f>('Raw Data'!F260-'Raw Data'!G260)*('Raw Data'!B260+'Raw Data'!E260)</f>
        <v>1514242.95</v>
      </c>
    </row>
    <row r="261" spans="1:4" x14ac:dyDescent="0.3">
      <c r="A261" s="3" t="str">
        <f>'Raw Data'!A261</f>
        <v>Textiles</v>
      </c>
      <c r="B261" s="6">
        <f>('Raw Data'!C261-'Raw Data'!D261)*'Raw Data'!B261</f>
        <v>0</v>
      </c>
      <c r="C261" s="4">
        <f>'Raw Data'!F261*'TE_Approach II'!B261</f>
        <v>0</v>
      </c>
      <c r="D261" s="6">
        <f>('Raw Data'!F261-'Raw Data'!G261)*('Raw Data'!B261+'Raw Data'!E261)</f>
        <v>4.0000000192408885E-3</v>
      </c>
    </row>
    <row r="262" spans="1:4" x14ac:dyDescent="0.3">
      <c r="A262" s="3" t="str">
        <f>'Raw Data'!A262</f>
        <v>Others</v>
      </c>
      <c r="B262" s="6">
        <f>('Raw Data'!C262-'Raw Data'!D262)*'Raw Data'!B262</f>
        <v>4.9999999967681287E-3</v>
      </c>
      <c r="C262" s="4">
        <f>'Raw Data'!F262*'TE_Approach II'!B262</f>
        <v>7.4999999951521929E-4</v>
      </c>
      <c r="D262" s="6">
        <f>('Raw Data'!F262-'Raw Data'!G262)*('Raw Data'!B262+'Raw Data'!E262)</f>
        <v>4.9999999267556154E-4</v>
      </c>
    </row>
    <row r="263" spans="1:4" x14ac:dyDescent="0.3">
      <c r="A263" s="3" t="str">
        <f>'Raw Data'!A263</f>
        <v>Other machinery</v>
      </c>
      <c r="B263" s="6">
        <f>('Raw Data'!C263-'Raw Data'!D263)*'Raw Data'!B263</f>
        <v>6721.7390000000005</v>
      </c>
      <c r="C263" s="4">
        <f>'Raw Data'!F263*'TE_Approach II'!B263</f>
        <v>1008.26085</v>
      </c>
      <c r="D263" s="6">
        <f>('Raw Data'!F263-'Raw Data'!G263)*('Raw Data'!B263+'Raw Data'!E263)</f>
        <v>20165.217000000001</v>
      </c>
    </row>
    <row r="264" spans="1:4" x14ac:dyDescent="0.3">
      <c r="A264" s="3" t="str">
        <f>'Raw Data'!A264</f>
        <v>Other machinery</v>
      </c>
      <c r="B264" s="6">
        <f>('Raw Data'!C264-'Raw Data'!D264)*'Raw Data'!B264</f>
        <v>-9.9999999981494904E-4</v>
      </c>
      <c r="C264" s="4">
        <f>'Raw Data'!F264*'TE_Approach II'!B264</f>
        <v>-1.4999999997224235E-4</v>
      </c>
      <c r="D264" s="6">
        <f>('Raw Data'!F264-'Raw Data'!G264)*('Raw Data'!B264+'Raw Data'!E264)</f>
        <v>0</v>
      </c>
    </row>
    <row r="265" spans="1:4" x14ac:dyDescent="0.3">
      <c r="A265" s="3" t="str">
        <f>'Raw Data'!A265</f>
        <v>Other machinery</v>
      </c>
      <c r="B265" s="6">
        <f>('Raw Data'!C265-'Raw Data'!D265)*'Raw Data'!B265</f>
        <v>4.7422175908362617E-11</v>
      </c>
      <c r="C265" s="4">
        <f>'Raw Data'!F265*'TE_Approach II'!B265</f>
        <v>7.1133263862543919E-12</v>
      </c>
      <c r="D265" s="6">
        <f>('Raw Data'!F265-'Raw Data'!G265)*('Raw Data'!B265+'Raw Data'!E265)</f>
        <v>3.5000000285194044E-3</v>
      </c>
    </row>
    <row r="266" spans="1:4" x14ac:dyDescent="0.3">
      <c r="A266" s="3" t="str">
        <f>'Raw Data'!A266</f>
        <v>Others</v>
      </c>
      <c r="B266" s="6">
        <f>('Raw Data'!C266-'Raw Data'!D266)*'Raw Data'!B266</f>
        <v>14927.523000000001</v>
      </c>
      <c r="C266" s="4">
        <f>'Raw Data'!F266*'TE_Approach II'!B266</f>
        <v>2239.1284500000002</v>
      </c>
      <c r="D266" s="6">
        <f>('Raw Data'!F266-'Raw Data'!G266)*('Raw Data'!B266+'Raw Data'!E266)</f>
        <v>7463.7615000000005</v>
      </c>
    </row>
    <row r="267" spans="1:4" x14ac:dyDescent="0.3">
      <c r="A267" s="3" t="str">
        <f>'Raw Data'!A267</f>
        <v>Vehicles</v>
      </c>
      <c r="B267" s="6">
        <f>('Raw Data'!C267-'Raw Data'!D267)*'Raw Data'!B267</f>
        <v>223850.78700000001</v>
      </c>
      <c r="C267" s="4">
        <f>'Raw Data'!F267*'TE_Approach II'!B267</f>
        <v>111925.39350000001</v>
      </c>
      <c r="D267" s="6">
        <f>('Raw Data'!F267-'Raw Data'!G267)*('Raw Data'!B267+'Raw Data'!E267)</f>
        <v>373084.64500000002</v>
      </c>
    </row>
    <row r="268" spans="1:4" x14ac:dyDescent="0.3">
      <c r="A268" s="3" t="str">
        <f>'Raw Data'!A268</f>
        <v>Other chemical products</v>
      </c>
      <c r="B268" s="6">
        <f>('Raw Data'!C268-'Raw Data'!D268)*'Raw Data'!B268</f>
        <v>87447.875</v>
      </c>
      <c r="C268" s="4">
        <f>'Raw Data'!F268*'TE_Approach II'!B268</f>
        <v>13117.18125</v>
      </c>
      <c r="D268" s="6">
        <f>('Raw Data'!F268-'Raw Data'!G268)*('Raw Data'!B268+'Raw Data'!E268)</f>
        <v>131171.8125</v>
      </c>
    </row>
    <row r="269" spans="1:4" x14ac:dyDescent="0.3">
      <c r="A269" s="3" t="str">
        <f>'Raw Data'!A269</f>
        <v>Vehicles</v>
      </c>
      <c r="B269" s="6">
        <f>('Raw Data'!C269-'Raw Data'!D269)*'Raw Data'!B269</f>
        <v>137690.38999999993</v>
      </c>
      <c r="C269" s="4">
        <f>'Raw Data'!F269*'TE_Approach II'!B269</f>
        <v>68845.194999999963</v>
      </c>
      <c r="D269" s="6">
        <f>('Raw Data'!F269-'Raw Data'!G269)*('Raw Data'!B269+'Raw Data'!E269)</f>
        <v>578299.64</v>
      </c>
    </row>
    <row r="270" spans="1:4" x14ac:dyDescent="0.3">
      <c r="A270" s="3" t="str">
        <f>'Raw Data'!A270</f>
        <v>Electrical machinery</v>
      </c>
      <c r="B270" s="6">
        <f>('Raw Data'!C270-'Raw Data'!D270)*'Raw Data'!B270</f>
        <v>-2.0000000000195773E-3</v>
      </c>
      <c r="C270" s="4">
        <f>'Raw Data'!F270*'TE_Approach II'!B270</f>
        <v>-3.0000000000293659E-4</v>
      </c>
      <c r="D270" s="6">
        <f>('Raw Data'!F270-'Raw Data'!G270)*('Raw Data'!B270+'Raw Data'!E270)</f>
        <v>-6.6474881155187398E-14</v>
      </c>
    </row>
    <row r="271" spans="1:4" x14ac:dyDescent="0.3">
      <c r="A271" s="3" t="str">
        <f>'Raw Data'!A271</f>
        <v>Furniture</v>
      </c>
      <c r="B271" s="6">
        <f>('Raw Data'!C271-'Raw Data'!D271)*'Raw Data'!B271</f>
        <v>-3.9999999997495225E-3</v>
      </c>
      <c r="C271" s="4">
        <f>'Raw Data'!F271*'TE_Approach II'!B271</f>
        <v>-5.9999999996242833E-4</v>
      </c>
      <c r="D271" s="6">
        <f>('Raw Data'!F271-'Raw Data'!G271)*('Raw Data'!B271+'Raw Data'!E271)</f>
        <v>0</v>
      </c>
    </row>
    <row r="272" spans="1:4" x14ac:dyDescent="0.3">
      <c r="A272" s="3" t="str">
        <f>'Raw Data'!A272</f>
        <v>Fertilizer</v>
      </c>
      <c r="B272" s="6">
        <f>('Raw Data'!C272-'Raw Data'!D272)*'Raw Data'!B272</f>
        <v>0</v>
      </c>
      <c r="C272" s="4">
        <f>'Raw Data'!F272*'TE_Approach II'!B272</f>
        <v>0</v>
      </c>
      <c r="D272" s="6">
        <f>('Raw Data'!F272-'Raw Data'!G272)*('Raw Data'!B272+'Raw Data'!E272)</f>
        <v>102136.425</v>
      </c>
    </row>
    <row r="273" spans="1:4" x14ac:dyDescent="0.3">
      <c r="A273" s="3" t="str">
        <f>'Raw Data'!A273</f>
        <v>Plastics and rubbers</v>
      </c>
      <c r="B273" s="6">
        <f>('Raw Data'!C273-'Raw Data'!D273)*'Raw Data'!B273</f>
        <v>4.3637843338828475E-11</v>
      </c>
      <c r="C273" s="4">
        <f>'Raw Data'!F273*'TE_Approach II'!B273</f>
        <v>6.5456765008242706E-12</v>
      </c>
      <c r="D273" s="6">
        <f>('Raw Data'!F273-'Raw Data'!G273)*('Raw Data'!B273+'Raw Data'!E273)</f>
        <v>-9.6003255345422639E-11</v>
      </c>
    </row>
    <row r="274" spans="1:4" x14ac:dyDescent="0.3">
      <c r="A274" s="3" t="str">
        <f>'Raw Data'!A274</f>
        <v>Furniture</v>
      </c>
      <c r="B274" s="6">
        <f>('Raw Data'!C274-'Raw Data'!D274)*'Raw Data'!B274</f>
        <v>1.0000000000434368E-3</v>
      </c>
      <c r="C274" s="4">
        <f>'Raw Data'!F274*'TE_Approach II'!B274</f>
        <v>1.5000000000651553E-4</v>
      </c>
      <c r="D274" s="6">
        <f>('Raw Data'!F274-'Raw Data'!G274)*('Raw Data'!B274+'Raw Data'!E274)</f>
        <v>0</v>
      </c>
    </row>
    <row r="275" spans="1:4" x14ac:dyDescent="0.3">
      <c r="A275" s="3" t="str">
        <f>'Raw Data'!A275</f>
        <v>Plastics and rubbers</v>
      </c>
      <c r="B275" s="6">
        <f>('Raw Data'!C275-'Raw Data'!D275)*'Raw Data'!B275</f>
        <v>-4.9999999970374957E-3</v>
      </c>
      <c r="C275" s="4">
        <f>'Raw Data'!F275*'TE_Approach II'!B275</f>
        <v>-7.4999999955562436E-4</v>
      </c>
      <c r="D275" s="6">
        <f>('Raw Data'!F275-'Raw Data'!G275)*('Raw Data'!B275+'Raw Data'!E275)</f>
        <v>-8.499999976667125E-3</v>
      </c>
    </row>
    <row r="276" spans="1:4" x14ac:dyDescent="0.3">
      <c r="A276" s="3" t="str">
        <f>'Raw Data'!A276</f>
        <v>Other machinery</v>
      </c>
      <c r="B276" s="6">
        <f>('Raw Data'!C276-'Raw Data'!D276)*'Raw Data'!B276</f>
        <v>-2.0000000000079629E-3</v>
      </c>
      <c r="C276" s="4">
        <f>'Raw Data'!F276*'TE_Approach II'!B276</f>
        <v>-3.0000000000119444E-4</v>
      </c>
      <c r="D276" s="6">
        <f>('Raw Data'!F276-'Raw Data'!G276)*('Raw Data'!B276+'Raw Data'!E276)</f>
        <v>0</v>
      </c>
    </row>
    <row r="277" spans="1:4" x14ac:dyDescent="0.3">
      <c r="A277" s="3" t="str">
        <f>'Raw Data'!A277</f>
        <v>Base metals and articles of base metal</v>
      </c>
      <c r="B277" s="6">
        <f>('Raw Data'!C277-'Raw Data'!D277)*'Raw Data'!B277</f>
        <v>113.2</v>
      </c>
      <c r="C277" s="4">
        <f>'Raw Data'!F277*'TE_Approach II'!B277</f>
        <v>16.98</v>
      </c>
      <c r="D277" s="6">
        <f>('Raw Data'!F277-'Raw Data'!G277)*('Raw Data'!B277+'Raw Data'!E277)</f>
        <v>84.899999999999991</v>
      </c>
    </row>
    <row r="278" spans="1:4" x14ac:dyDescent="0.3">
      <c r="A278" s="3" t="str">
        <f>'Raw Data'!A278</f>
        <v>Furniture</v>
      </c>
      <c r="B278" s="6">
        <f>('Raw Data'!C278-'Raw Data'!D278)*'Raw Data'!B278</f>
        <v>2051.2660000000001</v>
      </c>
      <c r="C278" s="4">
        <f>'Raw Data'!F278*'TE_Approach II'!B278</f>
        <v>307.68990000000002</v>
      </c>
      <c r="D278" s="6">
        <f>('Raw Data'!F278-'Raw Data'!G278)*('Raw Data'!B278+'Raw Data'!E278)</f>
        <v>879.11400000000003</v>
      </c>
    </row>
    <row r="279" spans="1:4" x14ac:dyDescent="0.3">
      <c r="A279" s="3" t="str">
        <f>'Raw Data'!A279</f>
        <v>Other chemical products</v>
      </c>
      <c r="B279" s="6">
        <f>('Raw Data'!C279-'Raw Data'!D279)*'Raw Data'!B279</f>
        <v>1.9999999997501825E-3</v>
      </c>
      <c r="C279" s="4">
        <f>'Raw Data'!F279*'TE_Approach II'!B279</f>
        <v>2.9999999996252734E-4</v>
      </c>
      <c r="D279" s="6">
        <f>('Raw Data'!F279-'Raw Data'!G279)*('Raw Data'!B279+'Raw Data'!E279)</f>
        <v>0</v>
      </c>
    </row>
    <row r="280" spans="1:4" x14ac:dyDescent="0.3">
      <c r="A280" s="3" t="str">
        <f>'Raw Data'!A280</f>
        <v>Others</v>
      </c>
      <c r="B280" s="6">
        <f>('Raw Data'!C280-'Raw Data'!D280)*'Raw Data'!B280</f>
        <v>8419.9049999999988</v>
      </c>
      <c r="C280" s="4">
        <f>'Raw Data'!F280*'TE_Approach II'!B280</f>
        <v>1262.9857499999998</v>
      </c>
      <c r="D280" s="6">
        <f>('Raw Data'!F280-'Raw Data'!G280)*('Raw Data'!B280+'Raw Data'!E280)</f>
        <v>4209.9524999999994</v>
      </c>
    </row>
    <row r="281" spans="1:4" x14ac:dyDescent="0.3">
      <c r="A281" s="3" t="str">
        <f>'Raw Data'!A281</f>
        <v>Base metals and articles of base metal</v>
      </c>
      <c r="B281" s="6">
        <f>('Raw Data'!C281-'Raw Data'!D281)*'Raw Data'!B281</f>
        <v>2.0000000001718591E-3</v>
      </c>
      <c r="C281" s="4">
        <f>'Raw Data'!F281*'TE_Approach II'!B281</f>
        <v>3.0000000002577883E-4</v>
      </c>
      <c r="D281" s="6">
        <f>('Raw Data'!F281-'Raw Data'!G281)*('Raw Data'!B281+'Raw Data'!E281)</f>
        <v>0</v>
      </c>
    </row>
    <row r="282" spans="1:4" x14ac:dyDescent="0.3">
      <c r="A282" s="3" t="str">
        <f>'Raw Data'!A282</f>
        <v>Plastics and rubbers</v>
      </c>
      <c r="B282" s="6">
        <f>('Raw Data'!C282-'Raw Data'!D282)*'Raw Data'!B282</f>
        <v>-4.0000000016123761E-3</v>
      </c>
      <c r="C282" s="4">
        <f>'Raw Data'!F282*'TE_Approach II'!B282</f>
        <v>-6.000000002418564E-4</v>
      </c>
      <c r="D282" s="6">
        <f>('Raw Data'!F282-'Raw Data'!G282)*('Raw Data'!B282+'Raw Data'!E282)</f>
        <v>-1.6627160759341563E-12</v>
      </c>
    </row>
    <row r="283" spans="1:4" x14ac:dyDescent="0.3">
      <c r="A283" s="3" t="str">
        <f>'Raw Data'!A283</f>
        <v>Animal or vegetable fats</v>
      </c>
      <c r="B283" s="6">
        <f>('Raw Data'!C283-'Raw Data'!D283)*'Raw Data'!B283</f>
        <v>2381839.9499999997</v>
      </c>
      <c r="C283" s="4">
        <f>'Raw Data'!F283*'TE_Approach II'!B283</f>
        <v>357275.99249999993</v>
      </c>
      <c r="D283" s="6">
        <f>('Raw Data'!F283-'Raw Data'!G283)*('Raw Data'!B283+'Raw Data'!E283)</f>
        <v>1190919.9749999999</v>
      </c>
    </row>
    <row r="284" spans="1:4" x14ac:dyDescent="0.3">
      <c r="A284" s="3" t="str">
        <f>'Raw Data'!A284</f>
        <v>Plastics and rubbers</v>
      </c>
      <c r="B284" s="6">
        <f>('Raw Data'!C284-'Raw Data'!D284)*'Raw Data'!B284</f>
        <v>0</v>
      </c>
      <c r="C284" s="4">
        <f>'Raw Data'!F284*'TE_Approach II'!B284</f>
        <v>0</v>
      </c>
      <c r="D284" s="6">
        <f>('Raw Data'!F284-'Raw Data'!G284)*('Raw Data'!B284+'Raw Data'!E284)</f>
        <v>0</v>
      </c>
    </row>
    <row r="285" spans="1:4" x14ac:dyDescent="0.3">
      <c r="A285" s="3" t="str">
        <f>'Raw Data'!A285</f>
        <v>Plastics and rubbers</v>
      </c>
      <c r="B285" s="6">
        <f>('Raw Data'!C285-'Raw Data'!D285)*'Raw Data'!B285</f>
        <v>26488.076999999997</v>
      </c>
      <c r="C285" s="4">
        <f>'Raw Data'!F285*'TE_Approach II'!B285</f>
        <v>3973.2115499999995</v>
      </c>
      <c r="D285" s="6">
        <f>('Raw Data'!F285-'Raw Data'!G285)*('Raw Data'!B285+'Raw Data'!E285)</f>
        <v>11352.032999999999</v>
      </c>
    </row>
    <row r="286" spans="1:4" x14ac:dyDescent="0.3">
      <c r="A286" s="3" t="str">
        <f>'Raw Data'!A286</f>
        <v>Electrical machinery</v>
      </c>
      <c r="B286" s="6">
        <f>('Raw Data'!C286-'Raw Data'!D286)*'Raw Data'!B286</f>
        <v>-2.0000000000043421E-3</v>
      </c>
      <c r="C286" s="4">
        <f>'Raw Data'!F286*'TE_Approach II'!B286</f>
        <v>-3.0000000000065131E-4</v>
      </c>
      <c r="D286" s="6">
        <f>('Raw Data'!F286-'Raw Data'!G286)*('Raw Data'!B286+'Raw Data'!E286)</f>
        <v>-2.3485519085042481E-13</v>
      </c>
    </row>
    <row r="287" spans="1:4" x14ac:dyDescent="0.3">
      <c r="A287" s="3" t="str">
        <f>'Raw Data'!A287</f>
        <v>Plastics and rubbers</v>
      </c>
      <c r="B287" s="6">
        <f>('Raw Data'!C287-'Raw Data'!D287)*'Raw Data'!B287</f>
        <v>2.9999999998374556E-3</v>
      </c>
      <c r="C287" s="4">
        <f>'Raw Data'!F287*'TE_Approach II'!B287</f>
        <v>4.4999999997561834E-4</v>
      </c>
      <c r="D287" s="6">
        <f>('Raw Data'!F287-'Raw Data'!G287)*('Raw Data'!B287+'Raw Data'!E287)</f>
        <v>0</v>
      </c>
    </row>
    <row r="288" spans="1:4" x14ac:dyDescent="0.3">
      <c r="A288" s="3" t="str">
        <f>'Raw Data'!A288</f>
        <v>Other machinery</v>
      </c>
      <c r="B288" s="6">
        <f>('Raw Data'!C288-'Raw Data'!D288)*'Raw Data'!B288</f>
        <v>2.0000000000590067E-3</v>
      </c>
      <c r="C288" s="4">
        <f>'Raw Data'!F288*'TE_Approach II'!B288</f>
        <v>3.0000000000885097E-4</v>
      </c>
      <c r="D288" s="6">
        <f>('Raw Data'!F288-'Raw Data'!G288)*('Raw Data'!B288+'Raw Data'!E288)</f>
        <v>0</v>
      </c>
    </row>
    <row r="289" spans="1:4" x14ac:dyDescent="0.3">
      <c r="A289" s="3" t="str">
        <f>'Raw Data'!A289</f>
        <v>Other machinery</v>
      </c>
      <c r="B289" s="6">
        <f>('Raw Data'!C289-'Raw Data'!D289)*'Raw Data'!B289</f>
        <v>0</v>
      </c>
      <c r="C289" s="4">
        <f>'Raw Data'!F289*'TE_Approach II'!B289</f>
        <v>0</v>
      </c>
      <c r="D289" s="6">
        <f>('Raw Data'!F289-'Raw Data'!G289)*('Raw Data'!B289+'Raw Data'!E289)</f>
        <v>263563.33499999996</v>
      </c>
    </row>
    <row r="290" spans="1:4" x14ac:dyDescent="0.3">
      <c r="A290" s="3" t="str">
        <f>'Raw Data'!A290</f>
        <v>Other machinery</v>
      </c>
      <c r="B290" s="6">
        <f>('Raw Data'!C290-'Raw Data'!D290)*'Raw Data'!B290</f>
        <v>-1.999999999808768E-3</v>
      </c>
      <c r="C290" s="4">
        <f>'Raw Data'!F290*'TE_Approach II'!B290</f>
        <v>-2.9999999997131518E-4</v>
      </c>
      <c r="D290" s="6">
        <f>('Raw Data'!F290-'Raw Data'!G290)*('Raw Data'!B290+'Raw Data'!E290)</f>
        <v>0</v>
      </c>
    </row>
    <row r="291" spans="1:4" x14ac:dyDescent="0.3">
      <c r="A291" s="3" t="str">
        <f>'Raw Data'!A291</f>
        <v>Vehicles</v>
      </c>
      <c r="B291" s="6">
        <f>('Raw Data'!C291-'Raw Data'!D291)*'Raw Data'!B291</f>
        <v>-0.35000000000538856</v>
      </c>
      <c r="C291" s="4">
        <f>'Raw Data'!F291*'TE_Approach II'!B291</f>
        <v>-0.17500000000269428</v>
      </c>
      <c r="D291" s="6">
        <f>('Raw Data'!F291-'Raw Data'!G291)*('Raw Data'!B291+'Raw Data'!E291)</f>
        <v>2942229.0799999996</v>
      </c>
    </row>
    <row r="292" spans="1:4" x14ac:dyDescent="0.3">
      <c r="A292" s="3" t="str">
        <f>'Raw Data'!A292</f>
        <v>Electrical machinery</v>
      </c>
      <c r="B292" s="6">
        <f>('Raw Data'!C292-'Raw Data'!D292)*'Raw Data'!B292</f>
        <v>2.0000000083005491E-3</v>
      </c>
      <c r="C292" s="4">
        <f>'Raw Data'!F292*'TE_Approach II'!B292</f>
        <v>3.0000000124508235E-4</v>
      </c>
      <c r="D292" s="6">
        <f>('Raw Data'!F292-'Raw Data'!G292)*('Raw Data'!B292+'Raw Data'!E292)</f>
        <v>4.9999999607242614E-4</v>
      </c>
    </row>
    <row r="293" spans="1:4" x14ac:dyDescent="0.3">
      <c r="A293" s="3" t="str">
        <f>'Raw Data'!A293</f>
        <v>Base metals and articles of base metal</v>
      </c>
      <c r="B293" s="6">
        <f>('Raw Data'!C293-'Raw Data'!D293)*'Raw Data'!B293</f>
        <v>512.07000000000005</v>
      </c>
      <c r="C293" s="4">
        <f>'Raw Data'!F293*'TE_Approach II'!B293</f>
        <v>76.810500000000005</v>
      </c>
      <c r="D293" s="6">
        <f>('Raw Data'!F293-'Raw Data'!G293)*('Raw Data'!B293+'Raw Data'!E293)</f>
        <v>384.05249999999995</v>
      </c>
    </row>
    <row r="294" spans="1:4" x14ac:dyDescent="0.3">
      <c r="A294" s="3" t="str">
        <f>'Raw Data'!A294</f>
        <v>Other chemical products</v>
      </c>
      <c r="B294" s="6">
        <f>('Raw Data'!C294-'Raw Data'!D294)*'Raw Data'!B294</f>
        <v>-1.0000000001134219E-3</v>
      </c>
      <c r="C294" s="4">
        <f>'Raw Data'!F294*'TE_Approach II'!B294</f>
        <v>-1.5000000001701329E-4</v>
      </c>
      <c r="D294" s="6">
        <f>('Raw Data'!F294-'Raw Data'!G294)*('Raw Data'!B294+'Raw Data'!E294)</f>
        <v>4.9999999936283261E-4</v>
      </c>
    </row>
    <row r="295" spans="1:4" x14ac:dyDescent="0.3">
      <c r="A295" s="3" t="str">
        <f>'Raw Data'!A295</f>
        <v>Animal or vegetable fats</v>
      </c>
      <c r="B295" s="6">
        <f>('Raw Data'!C295-'Raw Data'!D295)*'Raw Data'!B295</f>
        <v>516317.9</v>
      </c>
      <c r="C295" s="4">
        <f>'Raw Data'!F295*'TE_Approach II'!B295</f>
        <v>77447.684999999998</v>
      </c>
      <c r="D295" s="6">
        <f>('Raw Data'!F295-'Raw Data'!G295)*('Raw Data'!B295+'Raw Data'!E295)</f>
        <v>1548953.7</v>
      </c>
    </row>
    <row r="296" spans="1:4" x14ac:dyDescent="0.3">
      <c r="A296" s="3" t="str">
        <f>'Raw Data'!A296</f>
        <v>Others</v>
      </c>
      <c r="B296" s="6">
        <f>('Raw Data'!C296-'Raw Data'!D296)*'Raw Data'!B296</f>
        <v>1244.2460000000001</v>
      </c>
      <c r="C296" s="4">
        <f>'Raw Data'!F296*'TE_Approach II'!B296</f>
        <v>186.6369</v>
      </c>
      <c r="D296" s="6">
        <f>('Raw Data'!F296-'Raw Data'!G296)*('Raw Data'!B296+'Raw Data'!E296)</f>
        <v>933.18449999999984</v>
      </c>
    </row>
    <row r="297" spans="1:4" x14ac:dyDescent="0.3">
      <c r="A297" s="3" t="str">
        <f>'Raw Data'!A297</f>
        <v>Electrical machinery</v>
      </c>
      <c r="B297" s="6">
        <f>('Raw Data'!C297-'Raw Data'!D297)*'Raw Data'!B297</f>
        <v>1.9856088995240386E-12</v>
      </c>
      <c r="C297" s="4">
        <f>'Raw Data'!F297*'TE_Approach II'!B297</f>
        <v>2.9784133492860575E-13</v>
      </c>
      <c r="D297" s="6">
        <f>('Raw Data'!F297-'Raw Data'!G297)*('Raw Data'!B297+'Raw Data'!E297)</f>
        <v>0</v>
      </c>
    </row>
    <row r="298" spans="1:4" x14ac:dyDescent="0.3">
      <c r="A298" s="3" t="str">
        <f>'Raw Data'!A298</f>
        <v>Electrical machinery</v>
      </c>
      <c r="B298" s="6">
        <f>('Raw Data'!C298-'Raw Data'!D298)*'Raw Data'!B298</f>
        <v>3.9999999999984015E-3</v>
      </c>
      <c r="C298" s="4">
        <f>'Raw Data'!F298*'TE_Approach II'!B298</f>
        <v>5.9999999999976023E-4</v>
      </c>
      <c r="D298" s="6">
        <f>('Raw Data'!F298-'Raw Data'!G298)*('Raw Data'!B298+'Raw Data'!E298)</f>
        <v>0</v>
      </c>
    </row>
    <row r="299" spans="1:4" x14ac:dyDescent="0.3">
      <c r="A299" s="3" t="str">
        <f>'Raw Data'!A299</f>
        <v>Electrical machinery</v>
      </c>
      <c r="B299" s="6">
        <f>('Raw Data'!C299-'Raw Data'!D299)*'Raw Data'!B299</f>
        <v>78467.978000000003</v>
      </c>
      <c r="C299" s="4">
        <f>'Raw Data'!F299*'TE_Approach II'!B299</f>
        <v>11770.1967</v>
      </c>
      <c r="D299" s="6">
        <f>('Raw Data'!F299-'Raw Data'!G299)*('Raw Data'!B299+'Raw Data'!E299)</f>
        <v>58850.983500000002</v>
      </c>
    </row>
    <row r="300" spans="1:4" x14ac:dyDescent="0.3">
      <c r="A300" s="3" t="str">
        <f>'Raw Data'!A300</f>
        <v>Other machinery</v>
      </c>
      <c r="B300" s="6">
        <f>('Raw Data'!C300-'Raw Data'!D300)*'Raw Data'!B300</f>
        <v>6.4999999991461971E-2</v>
      </c>
      <c r="C300" s="4">
        <f>'Raw Data'!F300*'TE_Approach II'!B300</f>
        <v>9.7499999987192953E-3</v>
      </c>
      <c r="D300" s="6">
        <f>('Raw Data'!F300-'Raw Data'!G300)*('Raw Data'!B300+'Raw Data'!E300)</f>
        <v>-5.0000002861466967E-4</v>
      </c>
    </row>
    <row r="301" spans="1:4" x14ac:dyDescent="0.3">
      <c r="A301" s="3" t="str">
        <f>'Raw Data'!A301</f>
        <v>Base metals and articles of base metal</v>
      </c>
      <c r="B301" s="6">
        <f>('Raw Data'!C301-'Raw Data'!D301)*'Raw Data'!B301</f>
        <v>0</v>
      </c>
      <c r="C301" s="4">
        <f>'Raw Data'!F301*'TE_Approach II'!B301</f>
        <v>0</v>
      </c>
      <c r="D301" s="6">
        <f>('Raw Data'!F301-'Raw Data'!G301)*('Raw Data'!B301+'Raw Data'!E301)</f>
        <v>0</v>
      </c>
    </row>
    <row r="302" spans="1:4" x14ac:dyDescent="0.3">
      <c r="A302" s="3" t="str">
        <f>'Raw Data'!A302</f>
        <v>Pharmaceuticals</v>
      </c>
      <c r="B302" s="6">
        <f>('Raw Data'!C302-'Raw Data'!D302)*'Raw Data'!B302</f>
        <v>1539295.35</v>
      </c>
      <c r="C302" s="4">
        <f>'Raw Data'!F302*'TE_Approach II'!B302</f>
        <v>230894.30250000002</v>
      </c>
      <c r="D302" s="6">
        <f>('Raw Data'!F302-'Raw Data'!G302)*('Raw Data'!B302+'Raw Data'!E302)</f>
        <v>4617886.05</v>
      </c>
    </row>
    <row r="303" spans="1:4" x14ac:dyDescent="0.3">
      <c r="A303" s="3" t="str">
        <f>'Raw Data'!A303</f>
        <v>Other machinery</v>
      </c>
      <c r="B303" s="6">
        <f>('Raw Data'!C303-'Raw Data'!D303)*'Raw Data'!B303</f>
        <v>-3.9999999994065807E-3</v>
      </c>
      <c r="C303" s="4">
        <f>'Raw Data'!F303*'TE_Approach II'!B303</f>
        <v>-5.9999999991098706E-4</v>
      </c>
      <c r="D303" s="6">
        <f>('Raw Data'!F303-'Raw Data'!G303)*('Raw Data'!B303+'Raw Data'!E303)</f>
        <v>1.5640691519713814E-12</v>
      </c>
    </row>
    <row r="304" spans="1:4" x14ac:dyDescent="0.3">
      <c r="A304" s="3" t="str">
        <f>'Raw Data'!A304</f>
        <v>Paper and wood products</v>
      </c>
      <c r="B304" s="6">
        <f>('Raw Data'!C304-'Raw Data'!D304)*'Raw Data'!B304</f>
        <v>-9.9999999993388147E-4</v>
      </c>
      <c r="C304" s="4">
        <f>'Raw Data'!F304*'TE_Approach II'!B304</f>
        <v>0</v>
      </c>
      <c r="D304" s="6">
        <f>('Raw Data'!F304-'Raw Data'!G304)*('Raw Data'!B304+'Raw Data'!E304)</f>
        <v>0</v>
      </c>
    </row>
    <row r="305" spans="1:4" x14ac:dyDescent="0.3">
      <c r="A305" s="3" t="str">
        <f>'Raw Data'!A305</f>
        <v>Electrical machinery</v>
      </c>
      <c r="B305" s="6">
        <f>('Raw Data'!C305-'Raw Data'!D305)*'Raw Data'!B305</f>
        <v>0</v>
      </c>
      <c r="C305" s="4">
        <f>'Raw Data'!F305*'TE_Approach II'!B305</f>
        <v>0</v>
      </c>
      <c r="D305" s="6">
        <f>('Raw Data'!F305-'Raw Data'!G305)*('Raw Data'!B305+'Raw Data'!E305)</f>
        <v>0</v>
      </c>
    </row>
    <row r="306" spans="1:4" x14ac:dyDescent="0.3">
      <c r="A306" s="3" t="str">
        <f>'Raw Data'!A306</f>
        <v>Vehicles</v>
      </c>
      <c r="B306" s="6">
        <f>('Raw Data'!C306-'Raw Data'!D306)*'Raw Data'!B306</f>
        <v>5768.0710000000008</v>
      </c>
      <c r="C306" s="4">
        <f>'Raw Data'!F306*'TE_Approach II'!B306</f>
        <v>2884.0355000000004</v>
      </c>
      <c r="D306" s="6">
        <f>('Raw Data'!F306-'Raw Data'!G306)*('Raw Data'!B306+'Raw Data'!E306)</f>
        <v>24225.88</v>
      </c>
    </row>
    <row r="307" spans="1:4" x14ac:dyDescent="0.3">
      <c r="A307" s="3" t="str">
        <f>'Raw Data'!A307</f>
        <v>Other mineral products (incl. cement)</v>
      </c>
      <c r="B307" s="6">
        <f>('Raw Data'!C307-'Raw Data'!D307)*'Raw Data'!B307</f>
        <v>-1.999999999991885E-3</v>
      </c>
      <c r="C307" s="4">
        <f>'Raw Data'!F307*'TE_Approach II'!B307</f>
        <v>-2.9999999999878274E-4</v>
      </c>
      <c r="D307" s="6">
        <f>('Raw Data'!F307-'Raw Data'!G307)*('Raw Data'!B307+'Raw Data'!E307)</f>
        <v>0</v>
      </c>
    </row>
    <row r="308" spans="1:4" x14ac:dyDescent="0.3">
      <c r="A308" s="3" t="str">
        <f>'Raw Data'!A308</f>
        <v>Vehicles</v>
      </c>
      <c r="B308" s="6">
        <f>('Raw Data'!C308-'Raw Data'!D308)*'Raw Data'!B308</f>
        <v>363033.24</v>
      </c>
      <c r="C308" s="4">
        <f>'Raw Data'!F308*'TE_Approach II'!B308</f>
        <v>181516.62</v>
      </c>
      <c r="D308" s="6">
        <f>('Raw Data'!F308-'Raw Data'!G308)*('Raw Data'!B308+'Raw Data'!E308)</f>
        <v>1815166.2</v>
      </c>
    </row>
    <row r="309" spans="1:4" x14ac:dyDescent="0.3">
      <c r="A309" s="3" t="str">
        <f>'Raw Data'!A309</f>
        <v>Other chemical products</v>
      </c>
      <c r="B309" s="6">
        <f>('Raw Data'!C309-'Raw Data'!D309)*'Raw Data'!B309</f>
        <v>9.9999999988759211E-4</v>
      </c>
      <c r="C309" s="4">
        <f>'Raw Data'!F309*'TE_Approach II'!B309</f>
        <v>1.499999999831388E-4</v>
      </c>
      <c r="D309" s="6">
        <f>('Raw Data'!F309-'Raw Data'!G309)*('Raw Data'!B309+'Raw Data'!E309)</f>
        <v>-1.3569198542562332E-12</v>
      </c>
    </row>
    <row r="310" spans="1:4" x14ac:dyDescent="0.3">
      <c r="A310" s="3" t="str">
        <f>'Raw Data'!A310</f>
        <v>Vehicles</v>
      </c>
      <c r="B310" s="6">
        <f>('Raw Data'!C310-'Raw Data'!D310)*'Raw Data'!B310</f>
        <v>0.22749999999999998</v>
      </c>
      <c r="C310" s="4">
        <f>'Raw Data'!F310*'TE_Approach II'!B310</f>
        <v>0.11374999999999999</v>
      </c>
      <c r="D310" s="6">
        <f>('Raw Data'!F310-'Raw Data'!G310)*('Raw Data'!B310+'Raw Data'!E310)</f>
        <v>0.32500000000000001</v>
      </c>
    </row>
    <row r="311" spans="1:4" x14ac:dyDescent="0.3">
      <c r="A311" s="3" t="str">
        <f>'Raw Data'!A311</f>
        <v>Other machinery</v>
      </c>
      <c r="B311" s="6">
        <f>('Raw Data'!C311-'Raw Data'!D311)*'Raw Data'!B311</f>
        <v>-1.0000000013275418E-3</v>
      </c>
      <c r="C311" s="4">
        <f>'Raw Data'!F311*'TE_Approach II'!B311</f>
        <v>-1.5000000019913128E-4</v>
      </c>
      <c r="D311" s="6">
        <f>('Raw Data'!F311-'Raw Data'!G311)*('Raw Data'!B311+'Raw Data'!E311)</f>
        <v>-7.1670963608383427E-12</v>
      </c>
    </row>
    <row r="312" spans="1:4" x14ac:dyDescent="0.3">
      <c r="A312" s="3" t="str">
        <f>'Raw Data'!A312</f>
        <v>Other mineral products (incl. cement)</v>
      </c>
      <c r="B312" s="6">
        <f>('Raw Data'!C312-'Raw Data'!D312)*'Raw Data'!B312</f>
        <v>-9.9999999988285176E-4</v>
      </c>
      <c r="C312" s="4">
        <f>'Raw Data'!F312*'TE_Approach II'!B312</f>
        <v>-1.4999999998242775E-4</v>
      </c>
      <c r="D312" s="6">
        <f>('Raw Data'!F312-'Raw Data'!G312)*('Raw Data'!B312+'Raw Data'!E312)</f>
        <v>0</v>
      </c>
    </row>
    <row r="313" spans="1:4" x14ac:dyDescent="0.3">
      <c r="A313" s="3" t="str">
        <f>'Raw Data'!A313</f>
        <v>Base metals and articles of base metal</v>
      </c>
      <c r="B313" s="6">
        <f>('Raw Data'!C313-'Raw Data'!D313)*'Raw Data'!B313</f>
        <v>0</v>
      </c>
      <c r="C313" s="4">
        <f>'Raw Data'!F313*'TE_Approach II'!B313</f>
        <v>0</v>
      </c>
      <c r="D313" s="6">
        <f>('Raw Data'!F313-'Raw Data'!G313)*('Raw Data'!B313+'Raw Data'!E313)</f>
        <v>-5.008957137953018E-13</v>
      </c>
    </row>
    <row r="314" spans="1:4" x14ac:dyDescent="0.3">
      <c r="A314" s="3" t="str">
        <f>'Raw Data'!A314</f>
        <v>Electrical machinery</v>
      </c>
      <c r="B314" s="6">
        <f>('Raw Data'!C314-'Raw Data'!D314)*'Raw Data'!B314</f>
        <v>-1.9999999995314677E-3</v>
      </c>
      <c r="C314" s="4">
        <f>'Raw Data'!F314*'TE_Approach II'!B314</f>
        <v>-2.9999999992972015E-4</v>
      </c>
      <c r="D314" s="6">
        <f>('Raw Data'!F314-'Raw Data'!G314)*('Raw Data'!B314+'Raw Data'!E314)</f>
        <v>0</v>
      </c>
    </row>
    <row r="315" spans="1:4" x14ac:dyDescent="0.3">
      <c r="A315" s="3" t="str">
        <f>'Raw Data'!A315</f>
        <v>Base metals and articles of base metal</v>
      </c>
      <c r="B315" s="6">
        <f>('Raw Data'!C315-'Raw Data'!D315)*'Raw Data'!B315</f>
        <v>420.10799999999995</v>
      </c>
      <c r="C315" s="4">
        <f>'Raw Data'!F315*'TE_Approach II'!B315</f>
        <v>63.016199999999991</v>
      </c>
      <c r="D315" s="6">
        <f>('Raw Data'!F315-'Raw Data'!G315)*('Raw Data'!B315+'Raw Data'!E315)</f>
        <v>210.05399999999997</v>
      </c>
    </row>
    <row r="316" spans="1:4" x14ac:dyDescent="0.3">
      <c r="A316" s="3" t="str">
        <f>'Raw Data'!A316</f>
        <v>Pharmaceuticals</v>
      </c>
      <c r="B316" s="6">
        <f>('Raw Data'!C316-'Raw Data'!D316)*'Raw Data'!B316</f>
        <v>6.9999999979114616E-2</v>
      </c>
      <c r="C316" s="4">
        <f>'Raw Data'!F316*'TE_Approach II'!B316</f>
        <v>1.0499999996867192E-2</v>
      </c>
      <c r="D316" s="6">
        <f>('Raw Data'!F316-'Raw Data'!G316)*('Raw Data'!B316+'Raw Data'!E316)</f>
        <v>692344.72649999999</v>
      </c>
    </row>
    <row r="317" spans="1:4" x14ac:dyDescent="0.3">
      <c r="A317" s="3" t="str">
        <f>'Raw Data'!A317</f>
        <v>Base metals and articles of base metal</v>
      </c>
      <c r="B317" s="6">
        <f>('Raw Data'!C317-'Raw Data'!D317)*'Raw Data'!B317</f>
        <v>266.78949999999998</v>
      </c>
      <c r="C317" s="4">
        <f>'Raw Data'!F317*'TE_Approach II'!B317</f>
        <v>40.018424999999993</v>
      </c>
      <c r="D317" s="6">
        <f>('Raw Data'!F317-'Raw Data'!G317)*('Raw Data'!B317+'Raw Data'!E317)</f>
        <v>-5.923816992492447E-14</v>
      </c>
    </row>
    <row r="318" spans="1:4" x14ac:dyDescent="0.3">
      <c r="A318" s="3" t="str">
        <f>'Raw Data'!A318</f>
        <v>Electrical machinery</v>
      </c>
      <c r="B318" s="6">
        <f>('Raw Data'!C318-'Raw Data'!D318)*'Raw Data'!B318</f>
        <v>2.0000000000272352E-3</v>
      </c>
      <c r="C318" s="4">
        <f>'Raw Data'!F318*'TE_Approach II'!B318</f>
        <v>3.0000000000408525E-4</v>
      </c>
      <c r="D318" s="6">
        <f>('Raw Data'!F318-'Raw Data'!G318)*('Raw Data'!B318+'Raw Data'!E318)</f>
        <v>0</v>
      </c>
    </row>
    <row r="319" spans="1:4" x14ac:dyDescent="0.3">
      <c r="A319" s="3" t="str">
        <f>'Raw Data'!A319</f>
        <v>Base metals and articles of base metal</v>
      </c>
      <c r="B319" s="6">
        <f>('Raw Data'!C319-'Raw Data'!D319)*'Raw Data'!B319</f>
        <v>1156.0319999999999</v>
      </c>
      <c r="C319" s="4">
        <f>'Raw Data'!F319*'TE_Approach II'!B319</f>
        <v>173.40479999999999</v>
      </c>
      <c r="D319" s="6">
        <f>('Raw Data'!F319-'Raw Data'!G319)*('Raw Data'!B319+'Raw Data'!E319)</f>
        <v>867.024</v>
      </c>
    </row>
    <row r="320" spans="1:4" x14ac:dyDescent="0.3">
      <c r="A320" s="3" t="str">
        <f>'Raw Data'!A320</f>
        <v>Other machinery</v>
      </c>
      <c r="B320" s="6">
        <f>('Raw Data'!C320-'Raw Data'!D320)*'Raw Data'!B320</f>
        <v>5.0000000007547176E-3</v>
      </c>
      <c r="C320" s="4">
        <f>'Raw Data'!F320*'TE_Approach II'!B320</f>
        <v>7.5000000011320764E-4</v>
      </c>
      <c r="D320" s="6">
        <f>('Raw Data'!F320-'Raw Data'!G320)*('Raw Data'!B320+'Raw Data'!E320)</f>
        <v>0</v>
      </c>
    </row>
    <row r="321" spans="1:4" x14ac:dyDescent="0.3">
      <c r="A321" s="3" t="str">
        <f>'Raw Data'!A321</f>
        <v>Other machinery</v>
      </c>
      <c r="B321" s="6">
        <f>('Raw Data'!C321-'Raw Data'!D321)*'Raw Data'!B321</f>
        <v>0</v>
      </c>
      <c r="C321" s="4">
        <f>'Raw Data'!F321*'TE_Approach II'!B321</f>
        <v>0</v>
      </c>
      <c r="D321" s="6">
        <f>('Raw Data'!F321-'Raw Data'!G321)*('Raw Data'!B321+'Raw Data'!E321)</f>
        <v>5.000000193354149E-4</v>
      </c>
    </row>
    <row r="322" spans="1:4" x14ac:dyDescent="0.3">
      <c r="A322" s="3" t="str">
        <f>'Raw Data'!A322</f>
        <v>Other chemical products</v>
      </c>
      <c r="B322" s="6">
        <f>('Raw Data'!C322-'Raw Data'!D322)*'Raw Data'!B322</f>
        <v>0</v>
      </c>
      <c r="C322" s="4">
        <f>'Raw Data'!F322*'TE_Approach II'!B322</f>
        <v>0</v>
      </c>
      <c r="D322" s="6">
        <f>('Raw Data'!F322-'Raw Data'!G322)*('Raw Data'!B322+'Raw Data'!E322)</f>
        <v>0</v>
      </c>
    </row>
    <row r="323" spans="1:4" x14ac:dyDescent="0.3">
      <c r="A323" s="3" t="str">
        <f>'Raw Data'!A323</f>
        <v>Furniture</v>
      </c>
      <c r="B323" s="6">
        <f>('Raw Data'!C323-'Raw Data'!D323)*'Raw Data'!B323</f>
        <v>3.1999999977085053E-2</v>
      </c>
      <c r="C323" s="4">
        <f>'Raw Data'!F323*'TE_Approach II'!B323</f>
        <v>4.7999999965627578E-3</v>
      </c>
      <c r="D323" s="6">
        <f>('Raw Data'!F323-'Raw Data'!G323)*('Raw Data'!B323+'Raw Data'!E323)</f>
        <v>-4.5000000210493277E-3</v>
      </c>
    </row>
    <row r="324" spans="1:4" x14ac:dyDescent="0.3">
      <c r="A324" s="3" t="str">
        <f>'Raw Data'!A324</f>
        <v>Pharmaceuticals</v>
      </c>
      <c r="B324" s="6">
        <f>('Raw Data'!C324-'Raw Data'!D324)*'Raw Data'!B324</f>
        <v>-1.4999999999710607E-3</v>
      </c>
      <c r="C324" s="4">
        <f>'Raw Data'!F324*'TE_Approach II'!B324</f>
        <v>-2.2499999999565909E-4</v>
      </c>
      <c r="D324" s="6">
        <f>('Raw Data'!F324-'Raw Data'!G324)*('Raw Data'!B324+'Raw Data'!E324)</f>
        <v>1134.8459999999998</v>
      </c>
    </row>
    <row r="325" spans="1:4" x14ac:dyDescent="0.3">
      <c r="A325" s="3" t="str">
        <f>'Raw Data'!A325</f>
        <v>Other machinery</v>
      </c>
      <c r="B325" s="6">
        <f>('Raw Data'!C325-'Raw Data'!D325)*'Raw Data'!B325</f>
        <v>121021.41499999999</v>
      </c>
      <c r="C325" s="4">
        <f>'Raw Data'!F325*'TE_Approach II'!B325</f>
        <v>18153.212249999997</v>
      </c>
      <c r="D325" s="6">
        <f>('Raw Data'!F325-'Raw Data'!G325)*('Raw Data'!B325+'Raw Data'!E325)</f>
        <v>363064.24499999994</v>
      </c>
    </row>
    <row r="326" spans="1:4" x14ac:dyDescent="0.3">
      <c r="A326" s="3" t="str">
        <f>'Raw Data'!A326</f>
        <v>Others</v>
      </c>
      <c r="B326" s="6">
        <f>('Raw Data'!C326-'Raw Data'!D326)*'Raw Data'!B326</f>
        <v>1.9999999993291439E-3</v>
      </c>
      <c r="C326" s="4">
        <f>'Raw Data'!F326*'TE_Approach II'!B326</f>
        <v>2.9999999989937159E-4</v>
      </c>
      <c r="D326" s="6">
        <f>('Raw Data'!F326-'Raw Data'!G326)*('Raw Data'!B326+'Raw Data'!E326)</f>
        <v>-1.1366679819602154E-12</v>
      </c>
    </row>
    <row r="327" spans="1:4" x14ac:dyDescent="0.3">
      <c r="A327" s="3" t="str">
        <f>'Raw Data'!A327</f>
        <v>Other machinery</v>
      </c>
      <c r="B327" s="6">
        <f>('Raw Data'!C327-'Raw Data'!D327)*'Raw Data'!B327</f>
        <v>1274892.75</v>
      </c>
      <c r="C327" s="4">
        <f>'Raw Data'!F327*'TE_Approach II'!B327</f>
        <v>191233.91250000001</v>
      </c>
      <c r="D327" s="6">
        <f>('Raw Data'!F327-'Raw Data'!G327)*('Raw Data'!B327+'Raw Data'!E327)</f>
        <v>3824678.25</v>
      </c>
    </row>
    <row r="328" spans="1:4" x14ac:dyDescent="0.3">
      <c r="A328" s="3" t="str">
        <f>'Raw Data'!A328</f>
        <v>Others</v>
      </c>
      <c r="B328" s="6">
        <f>('Raw Data'!C328-'Raw Data'!D328)*'Raw Data'!B328</f>
        <v>2.9999999915787255E-3</v>
      </c>
      <c r="C328" s="4">
        <f>'Raw Data'!F328*'TE_Approach II'!B328</f>
        <v>4.4999999873680883E-4</v>
      </c>
      <c r="D328" s="6">
        <f>('Raw Data'!F328-'Raw Data'!G328)*('Raw Data'!B328+'Raw Data'!E328)</f>
        <v>-5.0000001015540973E-4</v>
      </c>
    </row>
    <row r="329" spans="1:4" x14ac:dyDescent="0.3">
      <c r="A329" s="3" t="str">
        <f>'Raw Data'!A329</f>
        <v>Aircraft</v>
      </c>
      <c r="B329" s="6">
        <f>('Raw Data'!C329-'Raw Data'!D329)*'Raw Data'!B329</f>
        <v>0</v>
      </c>
      <c r="C329" s="4">
        <f>'Raw Data'!F329*'TE_Approach II'!B329</f>
        <v>0</v>
      </c>
      <c r="D329" s="6">
        <f>('Raw Data'!F329-'Raw Data'!G329)*('Raw Data'!B329+'Raw Data'!E329)</f>
        <v>92203.616999999998</v>
      </c>
    </row>
    <row r="330" spans="1:4" x14ac:dyDescent="0.3">
      <c r="A330" s="3" t="str">
        <f>'Raw Data'!A330</f>
        <v>Vehicles</v>
      </c>
      <c r="B330" s="6">
        <f>('Raw Data'!C330-'Raw Data'!D330)*'Raw Data'!B330</f>
        <v>25695.87</v>
      </c>
      <c r="C330" s="4">
        <f>'Raw Data'!F330*'TE_Approach II'!B330</f>
        <v>12847.934999999999</v>
      </c>
      <c r="D330" s="6">
        <f>('Raw Data'!F330-'Raw Data'!G330)*('Raw Data'!B330+'Raw Data'!E330)</f>
        <v>42826.45</v>
      </c>
    </row>
    <row r="331" spans="1:4" x14ac:dyDescent="0.3">
      <c r="A331" s="3" t="str">
        <f>'Raw Data'!A331</f>
        <v>Base metals and articles of base metal</v>
      </c>
      <c r="B331" s="6">
        <f>('Raw Data'!C331-'Raw Data'!D331)*'Raw Data'!B331</f>
        <v>1093.9059999999999</v>
      </c>
      <c r="C331" s="4">
        <f>'Raw Data'!F331*'TE_Approach II'!B331</f>
        <v>164.08589999999998</v>
      </c>
      <c r="D331" s="6">
        <f>('Raw Data'!F331-'Raw Data'!G331)*('Raw Data'!B331+'Raw Data'!E331)</f>
        <v>820.42949999999996</v>
      </c>
    </row>
    <row r="332" spans="1:4" x14ac:dyDescent="0.3">
      <c r="A332" s="3" t="str">
        <f>'Raw Data'!A332</f>
        <v>Other machinery</v>
      </c>
      <c r="B332" s="6">
        <f>('Raw Data'!C332-'Raw Data'!D332)*'Raw Data'!B332</f>
        <v>3.0000000000043551E-3</v>
      </c>
      <c r="C332" s="4">
        <f>'Raw Data'!F332*'TE_Approach II'!B332</f>
        <v>4.5000000000065322E-4</v>
      </c>
      <c r="D332" s="6">
        <f>('Raw Data'!F332-'Raw Data'!G332)*('Raw Data'!B332+'Raw Data'!E332)</f>
        <v>0</v>
      </c>
    </row>
    <row r="333" spans="1:4" x14ac:dyDescent="0.3">
      <c r="A333" s="3" t="str">
        <f>'Raw Data'!A333</f>
        <v>Other chemical products</v>
      </c>
      <c r="B333" s="6">
        <f>('Raw Data'!C333-'Raw Data'!D333)*'Raw Data'!B333</f>
        <v>74584.254000000001</v>
      </c>
      <c r="C333" s="4">
        <f>'Raw Data'!F333*'TE_Approach II'!B333</f>
        <v>11187.6381</v>
      </c>
      <c r="D333" s="6">
        <f>('Raw Data'!F333-'Raw Data'!G333)*('Raw Data'!B333+'Raw Data'!E333)</f>
        <v>-4.9999999322080941E-4</v>
      </c>
    </row>
    <row r="334" spans="1:4" x14ac:dyDescent="0.3">
      <c r="A334" s="3" t="str">
        <f>'Raw Data'!A334</f>
        <v>Base metals and articles of base metal</v>
      </c>
      <c r="B334" s="6">
        <f>('Raw Data'!C334-'Raw Data'!D334)*'Raw Data'!B334</f>
        <v>231.20000000000002</v>
      </c>
      <c r="C334" s="4">
        <f>'Raw Data'!F334*'TE_Approach II'!B334</f>
        <v>34.68</v>
      </c>
      <c r="D334" s="6">
        <f>('Raw Data'!F334-'Raw Data'!G334)*('Raw Data'!B334+'Raw Data'!E334)</f>
        <v>346.8</v>
      </c>
    </row>
    <row r="335" spans="1:4" x14ac:dyDescent="0.3">
      <c r="A335" s="3" t="str">
        <f>'Raw Data'!A335</f>
        <v>Electrical machinery</v>
      </c>
      <c r="B335" s="6">
        <f>('Raw Data'!C335-'Raw Data'!D335)*'Raw Data'!B335</f>
        <v>559.85749999999996</v>
      </c>
      <c r="C335" s="4">
        <f>'Raw Data'!F335*'TE_Approach II'!B335</f>
        <v>83.978624999999994</v>
      </c>
      <c r="D335" s="6">
        <f>('Raw Data'!F335-'Raw Data'!G335)*('Raw Data'!B335+'Raw Data'!E335)</f>
        <v>1679.5725</v>
      </c>
    </row>
    <row r="336" spans="1:4" x14ac:dyDescent="0.3">
      <c r="A336" s="3" t="str">
        <f>'Raw Data'!A336</f>
        <v>Vehicles</v>
      </c>
      <c r="B336" s="6">
        <f>('Raw Data'!C336-'Raw Data'!D336)*'Raw Data'!B336</f>
        <v>0.34649999999999997</v>
      </c>
      <c r="C336" s="4">
        <f>'Raw Data'!F336*'TE_Approach II'!B336</f>
        <v>0.17324999999999999</v>
      </c>
      <c r="D336" s="6">
        <f>('Raw Data'!F336-'Raw Data'!G336)*('Raw Data'!B336+'Raw Data'!E336)</f>
        <v>0.495</v>
      </c>
    </row>
    <row r="337" spans="1:4" x14ac:dyDescent="0.3">
      <c r="A337" s="3" t="str">
        <f>'Raw Data'!A337</f>
        <v>Electrical machinery</v>
      </c>
      <c r="B337" s="6">
        <f>('Raw Data'!C337-'Raw Data'!D337)*'Raw Data'!B337</f>
        <v>-5.4999999977798857E-2</v>
      </c>
      <c r="C337" s="4">
        <f>'Raw Data'!F337*'TE_Approach II'!B337</f>
        <v>-8.2499999966698274E-3</v>
      </c>
      <c r="D337" s="6">
        <f>('Raw Data'!F337-'Raw Data'!G337)*('Raw Data'!B337+'Raw Data'!E337)</f>
        <v>-3.4999999864476863E-3</v>
      </c>
    </row>
    <row r="338" spans="1:4" x14ac:dyDescent="0.3">
      <c r="A338" s="3" t="str">
        <f>'Raw Data'!A338</f>
        <v>Base metals and articles of base metal</v>
      </c>
      <c r="B338" s="6">
        <f>('Raw Data'!C338-'Raw Data'!D338)*'Raw Data'!B338</f>
        <v>-1.9999999999173526E-3</v>
      </c>
      <c r="C338" s="4">
        <f>'Raw Data'!F338*'TE_Approach II'!B338</f>
        <v>-2.9999999998760288E-4</v>
      </c>
      <c r="D338" s="6">
        <f>('Raw Data'!F338-'Raw Data'!G338)*('Raw Data'!B338+'Raw Data'!E338)</f>
        <v>0</v>
      </c>
    </row>
    <row r="339" spans="1:4" x14ac:dyDescent="0.3">
      <c r="A339" s="3" t="str">
        <f>'Raw Data'!A339</f>
        <v>Paper and wood products</v>
      </c>
      <c r="B339" s="6">
        <f>('Raw Data'!C339-'Raw Data'!D339)*'Raw Data'!B339</f>
        <v>-5.0000000046696068E-4</v>
      </c>
      <c r="C339" s="4">
        <f>'Raw Data'!F339*'TE_Approach II'!B339</f>
        <v>0</v>
      </c>
      <c r="D339" s="6">
        <f>('Raw Data'!F339-'Raw Data'!G339)*('Raw Data'!B339+'Raw Data'!E339)</f>
        <v>0</v>
      </c>
    </row>
    <row r="340" spans="1:4" x14ac:dyDescent="0.3">
      <c r="A340" s="3" t="str">
        <f>'Raw Data'!A340</f>
        <v>Other chemical products</v>
      </c>
      <c r="B340" s="6">
        <f>('Raw Data'!C340-'Raw Data'!D340)*'Raw Data'!B340</f>
        <v>0.30999999976778464</v>
      </c>
      <c r="C340" s="4">
        <f>'Raw Data'!F340*'TE_Approach II'!B340</f>
        <v>4.6499999965167696E-2</v>
      </c>
      <c r="D340" s="6">
        <f>('Raw Data'!F340-'Raw Data'!G340)*('Raw Data'!B340+'Raw Data'!E340)</f>
        <v>2.9999999840600214E-2</v>
      </c>
    </row>
    <row r="341" spans="1:4" x14ac:dyDescent="0.3">
      <c r="A341" s="3" t="str">
        <f>'Raw Data'!A341</f>
        <v>Plastics and rubbers</v>
      </c>
      <c r="B341" s="6">
        <f>('Raw Data'!C341-'Raw Data'!D341)*'Raw Data'!B341</f>
        <v>-1.9999999999171791E-3</v>
      </c>
      <c r="C341" s="4">
        <f>'Raw Data'!F341*'TE_Approach II'!B341</f>
        <v>-2.9999999998757686E-4</v>
      </c>
      <c r="D341" s="6">
        <f>('Raw Data'!F341-'Raw Data'!G341)*('Raw Data'!B341+'Raw Data'!E341)</f>
        <v>0</v>
      </c>
    </row>
    <row r="342" spans="1:4" x14ac:dyDescent="0.3">
      <c r="A342" s="3" t="str">
        <f>'Raw Data'!A342</f>
        <v>Vehicles</v>
      </c>
      <c r="B342" s="6">
        <f>('Raw Data'!C342-'Raw Data'!D342)*'Raw Data'!B342</f>
        <v>135263.1</v>
      </c>
      <c r="C342" s="4">
        <f>'Raw Data'!F342*'TE_Approach II'!B342</f>
        <v>67631.55</v>
      </c>
      <c r="D342" s="6">
        <f>('Raw Data'!F342-'Raw Data'!G342)*('Raw Data'!B342+'Raw Data'!E342)</f>
        <v>676315.5</v>
      </c>
    </row>
    <row r="343" spans="1:4" x14ac:dyDescent="0.3">
      <c r="A343" s="3" t="str">
        <f>'Raw Data'!A343</f>
        <v>Base metals and articles of base metal</v>
      </c>
      <c r="B343" s="6">
        <f>('Raw Data'!C343-'Raw Data'!D343)*'Raw Data'!B343</f>
        <v>13776.428</v>
      </c>
      <c r="C343" s="4">
        <f>'Raw Data'!F343*'TE_Approach II'!B343</f>
        <v>2066.4641999999999</v>
      </c>
      <c r="D343" s="6">
        <f>('Raw Data'!F343-'Raw Data'!G343)*('Raw Data'!B343+'Raw Data'!E343)</f>
        <v>10332.321</v>
      </c>
    </row>
    <row r="344" spans="1:4" x14ac:dyDescent="0.3">
      <c r="A344" s="3" t="str">
        <f>'Raw Data'!A344</f>
        <v>Electrical machinery</v>
      </c>
      <c r="B344" s="6">
        <f>('Raw Data'!C344-'Raw Data'!D344)*'Raw Data'!B344</f>
        <v>191485.94999999998</v>
      </c>
      <c r="C344" s="4">
        <f>'Raw Data'!F344*'TE_Approach II'!B344</f>
        <v>28722.892499999998</v>
      </c>
      <c r="D344" s="6">
        <f>('Raw Data'!F344-'Raw Data'!G344)*('Raw Data'!B344+'Raw Data'!E344)</f>
        <v>1.050000000440759E-2</v>
      </c>
    </row>
    <row r="345" spans="1:4" x14ac:dyDescent="0.3">
      <c r="A345" s="3" t="str">
        <f>'Raw Data'!A345</f>
        <v>Others</v>
      </c>
      <c r="B345" s="6">
        <f>('Raw Data'!C345-'Raw Data'!D345)*'Raw Data'!B345</f>
        <v>2.9999999999895267E-3</v>
      </c>
      <c r="C345" s="4">
        <f>'Raw Data'!F345*'TE_Approach II'!B345</f>
        <v>4.4999999999842898E-4</v>
      </c>
      <c r="D345" s="6">
        <f>('Raw Data'!F345-'Raw Data'!G345)*('Raw Data'!B345+'Raw Data'!E345)</f>
        <v>0</v>
      </c>
    </row>
    <row r="346" spans="1:4" x14ac:dyDescent="0.3">
      <c r="A346" s="3" t="str">
        <f>'Raw Data'!A346</f>
        <v>Plastics and rubbers</v>
      </c>
      <c r="B346" s="6">
        <f>('Raw Data'!C346-'Raw Data'!D346)*'Raw Data'!B346</f>
        <v>4962.6570000000002</v>
      </c>
      <c r="C346" s="4">
        <f>'Raw Data'!F346*'TE_Approach II'!B346</f>
        <v>744.39855</v>
      </c>
      <c r="D346" s="6">
        <f>('Raw Data'!F346-'Raw Data'!G346)*('Raw Data'!B346+'Raw Data'!E346)</f>
        <v>2126.8530000000001</v>
      </c>
    </row>
    <row r="347" spans="1:4" x14ac:dyDescent="0.3">
      <c r="A347" s="3" t="str">
        <f>'Raw Data'!A347</f>
        <v>Vehicles</v>
      </c>
      <c r="B347" s="6">
        <f>('Raw Data'!C347-'Raw Data'!D347)*'Raw Data'!B347</f>
        <v>0.22399999999999998</v>
      </c>
      <c r="C347" s="4">
        <f>'Raw Data'!F347*'TE_Approach II'!B347</f>
        <v>0.11199999999999999</v>
      </c>
      <c r="D347" s="6">
        <f>('Raw Data'!F347-'Raw Data'!G347)*('Raw Data'!B347+'Raw Data'!E347)</f>
        <v>0.32</v>
      </c>
    </row>
    <row r="348" spans="1:4" x14ac:dyDescent="0.3">
      <c r="A348" s="3" t="str">
        <f>'Raw Data'!A348</f>
        <v>Other machinery</v>
      </c>
      <c r="B348" s="6">
        <f>('Raw Data'!C348-'Raw Data'!D348)*'Raw Data'!B348</f>
        <v>994765.55</v>
      </c>
      <c r="C348" s="4">
        <f>'Raw Data'!F348*'TE_Approach II'!B348</f>
        <v>149214.83249999999</v>
      </c>
      <c r="D348" s="6">
        <f>('Raw Data'!F348-'Raw Data'!G348)*('Raw Data'!B348+'Raw Data'!E348)</f>
        <v>2984296.65</v>
      </c>
    </row>
    <row r="349" spans="1:4" x14ac:dyDescent="0.3">
      <c r="A349" s="3" t="str">
        <f>'Raw Data'!A349</f>
        <v>Furniture</v>
      </c>
      <c r="B349" s="6">
        <f>('Raw Data'!C349-'Raw Data'!D349)*'Raw Data'!B349</f>
        <v>-1.0000000000431576E-3</v>
      </c>
      <c r="C349" s="4">
        <f>'Raw Data'!F349*'TE_Approach II'!B349</f>
        <v>-1.5000000000647362E-4</v>
      </c>
      <c r="D349" s="6">
        <f>('Raw Data'!F349-'Raw Data'!G349)*('Raw Data'!B349+'Raw Data'!E349)</f>
        <v>0</v>
      </c>
    </row>
    <row r="350" spans="1:4" x14ac:dyDescent="0.3">
      <c r="A350" s="3" t="str">
        <f>'Raw Data'!A350</f>
        <v>Other chemical products</v>
      </c>
      <c r="B350" s="6">
        <f>('Raw Data'!C350-'Raw Data'!D350)*'Raw Data'!B350</f>
        <v>26791.165999999965</v>
      </c>
      <c r="C350" s="4">
        <f>'Raw Data'!F350*'TE_Approach II'!B350</f>
        <v>4018.6748999999945</v>
      </c>
      <c r="D350" s="6">
        <f>('Raw Data'!F350-'Raw Data'!G350)*('Raw Data'!B350+'Raw Data'!E350)</f>
        <v>-4.4999999995519397E-3</v>
      </c>
    </row>
    <row r="351" spans="1:4" x14ac:dyDescent="0.3">
      <c r="A351" s="3" t="str">
        <f>'Raw Data'!A351</f>
        <v>Textiles</v>
      </c>
      <c r="B351" s="6">
        <f>('Raw Data'!C351-'Raw Data'!D351)*'Raw Data'!B351</f>
        <v>405829.11</v>
      </c>
      <c r="C351" s="4">
        <f>'Raw Data'!F351*'TE_Approach II'!B351</f>
        <v>60874.366499999996</v>
      </c>
      <c r="D351" s="6">
        <f>('Raw Data'!F351-'Raw Data'!G351)*('Raw Data'!B351+'Raw Data'!E351)</f>
        <v>202914.55499999999</v>
      </c>
    </row>
    <row r="352" spans="1:4" x14ac:dyDescent="0.3">
      <c r="A352" s="3" t="str">
        <f>'Raw Data'!A352</f>
        <v>Electrical machinery</v>
      </c>
      <c r="B352" s="6">
        <f>('Raw Data'!C352-'Raw Data'!D352)*'Raw Data'!B352</f>
        <v>1.0000000036028672E-3</v>
      </c>
      <c r="C352" s="4">
        <f>'Raw Data'!F352*'TE_Approach II'!B352</f>
        <v>1.5000000054043007E-4</v>
      </c>
      <c r="D352" s="6">
        <f>('Raw Data'!F352-'Raw Data'!G352)*('Raw Data'!B352+'Raw Data'!E352)</f>
        <v>-6.1599386702582135E-12</v>
      </c>
    </row>
    <row r="353" spans="1:4" x14ac:dyDescent="0.3">
      <c r="A353" s="3" t="str">
        <f>'Raw Data'!A353</f>
        <v>Electrical machinery</v>
      </c>
      <c r="B353" s="6">
        <f>('Raw Data'!C353-'Raw Data'!D353)*'Raw Data'!B353</f>
        <v>4.5000000009488193E-2</v>
      </c>
      <c r="C353" s="4">
        <f>'Raw Data'!F353*'TE_Approach II'!B353</f>
        <v>6.7500000014232286E-3</v>
      </c>
      <c r="D353" s="6">
        <f>('Raw Data'!F353-'Raw Data'!G353)*('Raw Data'!B353+'Raw Data'!E353)</f>
        <v>1.0499999902860994E-2</v>
      </c>
    </row>
    <row r="354" spans="1:4" x14ac:dyDescent="0.3">
      <c r="A354" s="3" t="str">
        <f>'Raw Data'!A354</f>
        <v>Base metals and articles of base metal</v>
      </c>
      <c r="B354" s="6">
        <f>('Raw Data'!C354-'Raw Data'!D354)*'Raw Data'!B354</f>
        <v>-1.9101965842427403E-11</v>
      </c>
      <c r="C354" s="4">
        <f>'Raw Data'!F354*'TE_Approach II'!B354</f>
        <v>-2.8652948763641103E-12</v>
      </c>
      <c r="D354" s="6">
        <f>('Raw Data'!F354-'Raw Data'!G354)*('Raw Data'!B354+'Raw Data'!E354)</f>
        <v>2.9999999987251791E-3</v>
      </c>
    </row>
    <row r="355" spans="1:4" x14ac:dyDescent="0.3">
      <c r="A355" s="3" t="str">
        <f>'Raw Data'!A355</f>
        <v>Furniture</v>
      </c>
      <c r="B355" s="6">
        <f>('Raw Data'!C355-'Raw Data'!D355)*'Raw Data'!B355</f>
        <v>6301.2109999999993</v>
      </c>
      <c r="C355" s="4">
        <f>'Raw Data'!F355*'TE_Approach II'!B355</f>
        <v>945.18164999999988</v>
      </c>
      <c r="D355" s="6">
        <f>('Raw Data'!F355-'Raw Data'!G355)*('Raw Data'!B355+'Raw Data'!E355)</f>
        <v>2700.5189999999998</v>
      </c>
    </row>
    <row r="356" spans="1:4" x14ac:dyDescent="0.3">
      <c r="A356" s="3" t="str">
        <f>'Raw Data'!A356</f>
        <v>Vehicles</v>
      </c>
      <c r="B356" s="6">
        <f>('Raw Data'!C356-'Raw Data'!D356)*'Raw Data'!B356</f>
        <v>0.48999999999999994</v>
      </c>
      <c r="C356" s="4">
        <f>'Raw Data'!F356*'TE_Approach II'!B356</f>
        <v>0.24499999999999997</v>
      </c>
      <c r="D356" s="6">
        <f>('Raw Data'!F356-'Raw Data'!G356)*('Raw Data'!B356+'Raw Data'!E356)</f>
        <v>0.7</v>
      </c>
    </row>
    <row r="357" spans="1:4" x14ac:dyDescent="0.3">
      <c r="A357" s="3" t="str">
        <f>'Raw Data'!A357</f>
        <v>Other mineral products (incl. cement)</v>
      </c>
      <c r="B357" s="6">
        <f>('Raw Data'!C357-'Raw Data'!D357)*'Raw Data'!B357</f>
        <v>9.9999999973142363E-4</v>
      </c>
      <c r="C357" s="4">
        <f>'Raw Data'!F357*'TE_Approach II'!B357</f>
        <v>1.4999999995971353E-4</v>
      </c>
      <c r="D357" s="6">
        <f>('Raw Data'!F357-'Raw Data'!G357)*('Raw Data'!B357+'Raw Data'!E357)</f>
        <v>0</v>
      </c>
    </row>
    <row r="358" spans="1:4" x14ac:dyDescent="0.3">
      <c r="A358" s="3" t="str">
        <f>'Raw Data'!A358</f>
        <v>Other machinery</v>
      </c>
      <c r="B358" s="6">
        <f>('Raw Data'!C358-'Raw Data'!D358)*'Raw Data'!B358</f>
        <v>2357.509</v>
      </c>
      <c r="C358" s="4">
        <f>'Raw Data'!F358*'TE_Approach II'!B358</f>
        <v>353.62635</v>
      </c>
      <c r="D358" s="6">
        <f>('Raw Data'!F358-'Raw Data'!G358)*('Raw Data'!B358+'Raw Data'!E358)</f>
        <v>3536.2635</v>
      </c>
    </row>
    <row r="359" spans="1:4" x14ac:dyDescent="0.3">
      <c r="A359" s="3" t="str">
        <f>'Raw Data'!A359</f>
        <v>Leather and shoes</v>
      </c>
      <c r="B359" s="6">
        <f>('Raw Data'!C359-'Raw Data'!D359)*'Raw Data'!B359</f>
        <v>-1.500000005565243E-3</v>
      </c>
      <c r="C359" s="4">
        <f>'Raw Data'!F359*'TE_Approach II'!B359</f>
        <v>-2.2500000083478644E-4</v>
      </c>
      <c r="D359" s="6">
        <f>('Raw Data'!F359-'Raw Data'!G359)*('Raw Data'!B359+'Raw Data'!E359)</f>
        <v>4.9999999399976032E-4</v>
      </c>
    </row>
    <row r="360" spans="1:4" x14ac:dyDescent="0.3">
      <c r="A360" s="3" t="str">
        <f>'Raw Data'!A360</f>
        <v>Other machinery</v>
      </c>
      <c r="B360" s="6">
        <f>('Raw Data'!C360-'Raw Data'!D360)*'Raw Data'!B360</f>
        <v>2.9917521238154167E-11</v>
      </c>
      <c r="C360" s="4">
        <f>'Raw Data'!F360*'TE_Approach II'!B360</f>
        <v>4.4876281857231249E-12</v>
      </c>
      <c r="D360" s="6">
        <f>('Raw Data'!F360-'Raw Data'!G360)*('Raw Data'!B360+'Raw Data'!E360)</f>
        <v>-1.0000000044811709E-3</v>
      </c>
    </row>
    <row r="361" spans="1:4" x14ac:dyDescent="0.3">
      <c r="A361" s="3" t="str">
        <f>'Raw Data'!A361</f>
        <v>Other machinery</v>
      </c>
      <c r="B361" s="6">
        <f>('Raw Data'!C361-'Raw Data'!D361)*'Raw Data'!B361</f>
        <v>9.9999999894755478E-4</v>
      </c>
      <c r="C361" s="4">
        <f>'Raw Data'!F361*'TE_Approach II'!B361</f>
        <v>1.4999999984213321E-4</v>
      </c>
      <c r="D361" s="6">
        <f>('Raw Data'!F361-'Raw Data'!G361)*('Raw Data'!B361+'Raw Data'!E361)</f>
        <v>-5.3100573937925328E-12</v>
      </c>
    </row>
    <row r="362" spans="1:4" x14ac:dyDescent="0.3">
      <c r="A362" s="3" t="str">
        <f>'Raw Data'!A362</f>
        <v>Vehicles</v>
      </c>
      <c r="B362" s="6">
        <f>('Raw Data'!C362-'Raw Data'!D362)*'Raw Data'!B362</f>
        <v>-1.0000000015642085E-2</v>
      </c>
      <c r="C362" s="4">
        <f>'Raw Data'!F362*'TE_Approach II'!B362</f>
        <v>-5.0000000078210425E-3</v>
      </c>
      <c r="D362" s="6">
        <f>('Raw Data'!F362-'Raw Data'!G362)*('Raw Data'!B362+'Raw Data'!E362)</f>
        <v>461959.9549999999</v>
      </c>
    </row>
    <row r="363" spans="1:4" x14ac:dyDescent="0.3">
      <c r="A363" s="3" t="str">
        <f>'Raw Data'!A363</f>
        <v>Paper and wood products</v>
      </c>
      <c r="B363" s="6">
        <f>('Raw Data'!C363-'Raw Data'!D363)*'Raw Data'!B363</f>
        <v>-2.0000000004477278E-3</v>
      </c>
      <c r="C363" s="4">
        <f>'Raw Data'!F363*'TE_Approach II'!B363</f>
        <v>0</v>
      </c>
      <c r="D363" s="6">
        <f>('Raw Data'!F363-'Raw Data'!G363)*('Raw Data'!B363+'Raw Data'!E363)</f>
        <v>0</v>
      </c>
    </row>
    <row r="364" spans="1:4" x14ac:dyDescent="0.3">
      <c r="A364" s="3" t="str">
        <f>'Raw Data'!A364</f>
        <v>Other mineral products (incl. cement)</v>
      </c>
      <c r="B364" s="6">
        <f>('Raw Data'!C364-'Raw Data'!D364)*'Raw Data'!B364</f>
        <v>135.108</v>
      </c>
      <c r="C364" s="4">
        <f>'Raw Data'!F364*'TE_Approach II'!B364</f>
        <v>20.266200000000001</v>
      </c>
      <c r="D364" s="6">
        <f>('Raw Data'!F364-'Raw Data'!G364)*('Raw Data'!B364+'Raw Data'!E364)</f>
        <v>101.33099999999999</v>
      </c>
    </row>
    <row r="365" spans="1:4" x14ac:dyDescent="0.3">
      <c r="A365" s="3" t="str">
        <f>'Raw Data'!A365</f>
        <v>Base metals and articles of base metal</v>
      </c>
      <c r="B365" s="6">
        <f>('Raw Data'!C365-'Raw Data'!D365)*'Raw Data'!B365</f>
        <v>2.0000000009228599E-3</v>
      </c>
      <c r="C365" s="4">
        <f>'Raw Data'!F365*'TE_Approach II'!B365</f>
        <v>3.0000000013842896E-4</v>
      </c>
      <c r="D365" s="6">
        <f>('Raw Data'!F365-'Raw Data'!G365)*('Raw Data'!B365+'Raw Data'!E365)</f>
        <v>0</v>
      </c>
    </row>
    <row r="366" spans="1:4" x14ac:dyDescent="0.3">
      <c r="A366" s="3" t="str">
        <f>'Raw Data'!A366</f>
        <v>Other machinery</v>
      </c>
      <c r="B366" s="6">
        <f>('Raw Data'!C366-'Raw Data'!D366)*'Raw Data'!B366</f>
        <v>-3.999999999958731E-3</v>
      </c>
      <c r="C366" s="4">
        <f>'Raw Data'!F366*'TE_Approach II'!B366</f>
        <v>-5.9999999999380959E-4</v>
      </c>
      <c r="D366" s="6">
        <f>('Raw Data'!F366-'Raw Data'!G366)*('Raw Data'!B366+'Raw Data'!E366)</f>
        <v>0</v>
      </c>
    </row>
    <row r="367" spans="1:4" x14ac:dyDescent="0.3">
      <c r="A367" s="3" t="str">
        <f>'Raw Data'!A367</f>
        <v>Base metals and articles of base metal</v>
      </c>
      <c r="B367" s="6">
        <f>('Raw Data'!C367-'Raw Data'!D367)*'Raw Data'!B367</f>
        <v>3.9999999902863518E-3</v>
      </c>
      <c r="C367" s="4">
        <f>'Raw Data'!F367*'TE_Approach II'!B367</f>
        <v>5.9999999854295279E-4</v>
      </c>
      <c r="D367" s="6">
        <f>('Raw Data'!F367-'Raw Data'!G367)*('Raw Data'!B367+'Raw Data'!E367)</f>
        <v>-5.000000045742609E-4</v>
      </c>
    </row>
    <row r="368" spans="1:4" x14ac:dyDescent="0.3">
      <c r="A368" s="3" t="str">
        <f>'Raw Data'!A368</f>
        <v>Electrical machinery</v>
      </c>
      <c r="B368" s="6">
        <f>('Raw Data'!C368-'Raw Data'!D368)*'Raw Data'!B368</f>
        <v>0</v>
      </c>
      <c r="C368" s="4">
        <f>'Raw Data'!F368*'TE_Approach II'!B368</f>
        <v>0</v>
      </c>
      <c r="D368" s="6">
        <f>('Raw Data'!F368-'Raw Data'!G368)*('Raw Data'!B368+'Raw Data'!E368)</f>
        <v>2.4292234890310738E-14</v>
      </c>
    </row>
    <row r="369" spans="1:4" x14ac:dyDescent="0.3">
      <c r="A369" s="3" t="str">
        <f>'Raw Data'!A369</f>
        <v>Paper and wood products</v>
      </c>
      <c r="B369" s="6">
        <f>('Raw Data'!C369-'Raw Data'!D369)*'Raw Data'!B369</f>
        <v>-3.5000000013307828E-3</v>
      </c>
      <c r="C369" s="4">
        <f>'Raw Data'!F369*'TE_Approach II'!B369</f>
        <v>0</v>
      </c>
      <c r="D369" s="6">
        <f>('Raw Data'!F369-'Raw Data'!G369)*('Raw Data'!B369+'Raw Data'!E369)</f>
        <v>0</v>
      </c>
    </row>
    <row r="370" spans="1:4" x14ac:dyDescent="0.3">
      <c r="A370" s="3" t="str">
        <f>'Raw Data'!A370</f>
        <v>Plastics and rubbers</v>
      </c>
      <c r="B370" s="6">
        <f>('Raw Data'!C370-'Raw Data'!D370)*'Raw Data'!B370</f>
        <v>7.0000000016436456E-2</v>
      </c>
      <c r="C370" s="4">
        <f>'Raw Data'!F370*'TE_Approach II'!B370</f>
        <v>1.0500000002465468E-2</v>
      </c>
      <c r="D370" s="6">
        <f>('Raw Data'!F370-'Raw Data'!G370)*('Raw Data'!B370+'Raw Data'!E370)</f>
        <v>4.6999999991374476E-2</v>
      </c>
    </row>
    <row r="371" spans="1:4" x14ac:dyDescent="0.3">
      <c r="A371" s="3" t="str">
        <f>'Raw Data'!A371</f>
        <v>Other machinery</v>
      </c>
      <c r="B371" s="6">
        <f>('Raw Data'!C371-'Raw Data'!D371)*'Raw Data'!B371</f>
        <v>-3.9999999999425963E-3</v>
      </c>
      <c r="C371" s="4">
        <f>'Raw Data'!F371*'TE_Approach II'!B371</f>
        <v>-5.9999999999138943E-4</v>
      </c>
      <c r="D371" s="6">
        <f>('Raw Data'!F371-'Raw Data'!G371)*('Raw Data'!B371+'Raw Data'!E371)</f>
        <v>0</v>
      </c>
    </row>
    <row r="372" spans="1:4" x14ac:dyDescent="0.3">
      <c r="A372" s="3" t="str">
        <f>'Raw Data'!A372</f>
        <v>Plastics and rubbers</v>
      </c>
      <c r="B372" s="6">
        <f>('Raw Data'!C372-'Raw Data'!D372)*'Raw Data'!B372</f>
        <v>-1.0000000116713037E-2</v>
      </c>
      <c r="C372" s="4">
        <f>'Raw Data'!F372*'TE_Approach II'!B372</f>
        <v>-1.5000000175069556E-3</v>
      </c>
      <c r="D372" s="6">
        <f>('Raw Data'!F372-'Raw Data'!G372)*('Raw Data'!B372+'Raw Data'!E372)</f>
        <v>-7.9999999482652014E-3</v>
      </c>
    </row>
    <row r="373" spans="1:4" x14ac:dyDescent="0.3">
      <c r="A373" s="3" t="str">
        <f>'Raw Data'!A373</f>
        <v>Other machinery</v>
      </c>
      <c r="B373" s="6">
        <f>('Raw Data'!C373-'Raw Data'!D373)*'Raw Data'!B373</f>
        <v>5.2469821543166263E-11</v>
      </c>
      <c r="C373" s="4">
        <f>'Raw Data'!F373*'TE_Approach II'!B373</f>
        <v>7.8704732314749391E-12</v>
      </c>
      <c r="D373" s="6">
        <f>('Raw Data'!F373-'Raw Data'!G373)*('Raw Data'!B373+'Raw Data'!E373)</f>
        <v>-3.3500000004729476E-2</v>
      </c>
    </row>
    <row r="374" spans="1:4" x14ac:dyDescent="0.3">
      <c r="A374" s="3" t="str">
        <f>'Raw Data'!A374</f>
        <v>Prepared food and beverages (incl. sugar)</v>
      </c>
      <c r="B374" s="6">
        <f>('Raw Data'!C374-'Raw Data'!D374)*'Raw Data'!B374</f>
        <v>38.995000000000005</v>
      </c>
      <c r="C374" s="4">
        <f>'Raw Data'!F374*'TE_Approach II'!B374</f>
        <v>0</v>
      </c>
      <c r="D374" s="6">
        <f>('Raw Data'!F374-'Raw Data'!G374)*('Raw Data'!B374+'Raw Data'!E374)</f>
        <v>0</v>
      </c>
    </row>
    <row r="375" spans="1:4" x14ac:dyDescent="0.3">
      <c r="A375" s="3" t="str">
        <f>'Raw Data'!A375</f>
        <v>Electrical machinery</v>
      </c>
      <c r="B375" s="6">
        <f>('Raw Data'!C375-'Raw Data'!D375)*'Raw Data'!B375</f>
        <v>4.9999999998295436E-3</v>
      </c>
      <c r="C375" s="4">
        <f>'Raw Data'!F375*'TE_Approach II'!B375</f>
        <v>7.4999999997443149E-4</v>
      </c>
      <c r="D375" s="6">
        <f>('Raw Data'!F375-'Raw Data'!G375)*('Raw Data'!B375+'Raw Data'!E375)</f>
        <v>0</v>
      </c>
    </row>
    <row r="376" spans="1:4" x14ac:dyDescent="0.3">
      <c r="A376" s="3" t="str">
        <f>'Raw Data'!A376</f>
        <v>Textiles</v>
      </c>
      <c r="B376" s="6">
        <f>('Raw Data'!C376-'Raw Data'!D376)*'Raw Data'!B376</f>
        <v>-4.0000000018690111E-3</v>
      </c>
      <c r="C376" s="4">
        <f>'Raw Data'!F376*'TE_Approach II'!B376</f>
        <v>-6.0000000028035164E-4</v>
      </c>
      <c r="D376" s="6">
        <f>('Raw Data'!F376-'Raw Data'!G376)*('Raw Data'!B376+'Raw Data'!E376)</f>
        <v>0</v>
      </c>
    </row>
    <row r="377" spans="1:4" x14ac:dyDescent="0.3">
      <c r="A377" s="3" t="str">
        <f>'Raw Data'!A377</f>
        <v>Base metals and articles of base metal</v>
      </c>
      <c r="B377" s="6">
        <f>('Raw Data'!C377-'Raw Data'!D377)*'Raw Data'!B377</f>
        <v>-3.0000000000030978E-3</v>
      </c>
      <c r="C377" s="4">
        <f>'Raw Data'!F377*'TE_Approach II'!B377</f>
        <v>-4.5000000000046468E-4</v>
      </c>
      <c r="D377" s="6">
        <f>('Raw Data'!F377-'Raw Data'!G377)*('Raw Data'!B377+'Raw Data'!E377)</f>
        <v>-4.614170157068997E-14</v>
      </c>
    </row>
    <row r="378" spans="1:4" x14ac:dyDescent="0.3">
      <c r="A378" s="3" t="str">
        <f>'Raw Data'!A378</f>
        <v>Paper and wood products</v>
      </c>
      <c r="B378" s="6">
        <f>('Raw Data'!C378-'Raw Data'!D378)*'Raw Data'!B378</f>
        <v>1.9999999970130933E-3</v>
      </c>
      <c r="C378" s="4">
        <f>'Raw Data'!F378*'TE_Approach II'!B378</f>
        <v>0</v>
      </c>
      <c r="D378" s="6">
        <f>('Raw Data'!F378-'Raw Data'!G378)*('Raw Data'!B378+'Raw Data'!E378)</f>
        <v>0</v>
      </c>
    </row>
    <row r="379" spans="1:4" x14ac:dyDescent="0.3">
      <c r="A379" s="3" t="str">
        <f>'Raw Data'!A379</f>
        <v>Plastics and rubbers</v>
      </c>
      <c r="B379" s="6">
        <f>('Raw Data'!C379-'Raw Data'!D379)*'Raw Data'!B379</f>
        <v>7.0000000025012096E-2</v>
      </c>
      <c r="C379" s="4">
        <f>'Raw Data'!F379*'TE_Approach II'!B379</f>
        <v>1.0500000003751814E-2</v>
      </c>
      <c r="D379" s="6">
        <f>('Raw Data'!F379-'Raw Data'!G379)*('Raw Data'!B379+'Raw Data'!E379)</f>
        <v>-2.95000000281361E-2</v>
      </c>
    </row>
    <row r="380" spans="1:4" x14ac:dyDescent="0.3">
      <c r="A380" s="3" t="str">
        <f>'Raw Data'!A380</f>
        <v>Other machinery</v>
      </c>
      <c r="B380" s="6">
        <f>('Raw Data'!C380-'Raw Data'!D380)*'Raw Data'!B380</f>
        <v>9507.7810000000009</v>
      </c>
      <c r="C380" s="4">
        <f>'Raw Data'!F380*'TE_Approach II'!B380</f>
        <v>1426.16715</v>
      </c>
      <c r="D380" s="6">
        <f>('Raw Data'!F380-'Raw Data'!G380)*('Raw Data'!B380+'Raw Data'!E380)</f>
        <v>28523.342999999997</v>
      </c>
    </row>
    <row r="381" spans="1:4" x14ac:dyDescent="0.3">
      <c r="A381" s="3" t="str">
        <f>'Raw Data'!A381</f>
        <v>Others</v>
      </c>
      <c r="B381" s="6">
        <f>('Raw Data'!C381-'Raw Data'!D381)*'Raw Data'!B381</f>
        <v>9.9999999919297717E-4</v>
      </c>
      <c r="C381" s="4">
        <f>'Raw Data'!F381*'TE_Approach II'!B381</f>
        <v>1.4999999987894656E-4</v>
      </c>
      <c r="D381" s="6">
        <f>('Raw Data'!F381-'Raw Data'!G381)*('Raw Data'!B381+'Raw Data'!E381)</f>
        <v>0</v>
      </c>
    </row>
    <row r="382" spans="1:4" x14ac:dyDescent="0.3">
      <c r="A382" s="3" t="str">
        <f>'Raw Data'!A382</f>
        <v>Plastics and rubbers</v>
      </c>
      <c r="B382" s="6">
        <f>('Raw Data'!C382-'Raw Data'!D382)*'Raw Data'!B382</f>
        <v>-6.0000000000223581E-3</v>
      </c>
      <c r="C382" s="4">
        <f>'Raw Data'!F382*'TE_Approach II'!B382</f>
        <v>-9.0000000000335363E-4</v>
      </c>
      <c r="D382" s="6">
        <f>('Raw Data'!F382-'Raw Data'!G382)*('Raw Data'!B382+'Raw Data'!E382)</f>
        <v>0</v>
      </c>
    </row>
    <row r="383" spans="1:4" x14ac:dyDescent="0.3">
      <c r="A383" s="3" t="str">
        <f>'Raw Data'!A383</f>
        <v>Other chemical products</v>
      </c>
      <c r="B383" s="6">
        <f>('Raw Data'!C383-'Raw Data'!D383)*'Raw Data'!B383</f>
        <v>1.0000000040625272E-3</v>
      </c>
      <c r="C383" s="4">
        <f>'Raw Data'!F383*'TE_Approach II'!B383</f>
        <v>1.5000000060937907E-4</v>
      </c>
      <c r="D383" s="6">
        <f>('Raw Data'!F383-'Raw Data'!G383)*('Raw Data'!B383+'Raw Data'!E383)</f>
        <v>5.0000000707424994E-4</v>
      </c>
    </row>
    <row r="384" spans="1:4" x14ac:dyDescent="0.3">
      <c r="A384" s="3" t="str">
        <f>'Raw Data'!A384</f>
        <v>Animal or vegetable fats</v>
      </c>
      <c r="B384" s="6">
        <f>('Raw Data'!C384-'Raw Data'!D384)*'Raw Data'!B384</f>
        <v>13381242.6</v>
      </c>
      <c r="C384" s="4">
        <f>'Raw Data'!F384*'TE_Approach II'!B384</f>
        <v>2007186.39</v>
      </c>
      <c r="D384" s="6">
        <f>('Raw Data'!F384-'Raw Data'!G384)*('Raw Data'!B384+'Raw Data'!E384)</f>
        <v>6690621.2999999998</v>
      </c>
    </row>
    <row r="385" spans="1:4" x14ac:dyDescent="0.3">
      <c r="A385" s="3" t="str">
        <f>'Raw Data'!A385</f>
        <v>Electrical machinery</v>
      </c>
      <c r="B385" s="6">
        <f>('Raw Data'!C385-'Raw Data'!D385)*'Raw Data'!B385</f>
        <v>2011.1040000000003</v>
      </c>
      <c r="C385" s="4">
        <f>'Raw Data'!F385*'TE_Approach II'!B385</f>
        <v>301.66560000000004</v>
      </c>
      <c r="D385" s="6">
        <f>('Raw Data'!F385-'Raw Data'!G385)*('Raw Data'!B385+'Raw Data'!E385)</f>
        <v>1508.328</v>
      </c>
    </row>
    <row r="386" spans="1:4" x14ac:dyDescent="0.3">
      <c r="A386" s="3" t="str">
        <f>'Raw Data'!A386</f>
        <v>Vehicles</v>
      </c>
      <c r="B386" s="6">
        <f>('Raw Data'!C386-'Raw Data'!D386)*'Raw Data'!B386</f>
        <v>-6.0000000106216027E-3</v>
      </c>
      <c r="C386" s="4">
        <f>'Raw Data'!F386*'TE_Approach II'!B386</f>
        <v>-3.0000000053108013E-3</v>
      </c>
      <c r="D386" s="6">
        <f>('Raw Data'!F386-'Raw Data'!G386)*('Raw Data'!B386+'Raw Data'!E386)</f>
        <v>278743.36500000005</v>
      </c>
    </row>
    <row r="387" spans="1:4" x14ac:dyDescent="0.3">
      <c r="A387" s="3" t="str">
        <f>'Raw Data'!A387</f>
        <v>Paper and wood products</v>
      </c>
      <c r="B387" s="6">
        <f>('Raw Data'!C387-'Raw Data'!D387)*'Raw Data'!B387</f>
        <v>1874.9570000000001</v>
      </c>
      <c r="C387" s="4">
        <f>'Raw Data'!F387*'TE_Approach II'!B387</f>
        <v>0</v>
      </c>
      <c r="D387" s="6">
        <f>('Raw Data'!F387-'Raw Data'!G387)*('Raw Data'!B387+'Raw Data'!E387)</f>
        <v>0</v>
      </c>
    </row>
    <row r="388" spans="1:4" x14ac:dyDescent="0.3">
      <c r="A388" s="3" t="str">
        <f>'Raw Data'!A388</f>
        <v>Other machinery</v>
      </c>
      <c r="B388" s="6">
        <f>('Raw Data'!C388-'Raw Data'!D388)*'Raw Data'!B388</f>
        <v>2309.826</v>
      </c>
      <c r="C388" s="4">
        <f>'Raw Data'!F388*'TE_Approach II'!B388</f>
        <v>346.47390000000001</v>
      </c>
      <c r="D388" s="6">
        <f>('Raw Data'!F388-'Raw Data'!G388)*('Raw Data'!B388+'Raw Data'!E388)</f>
        <v>3464.7389999999996</v>
      </c>
    </row>
    <row r="389" spans="1:4" x14ac:dyDescent="0.3">
      <c r="A389" s="3" t="str">
        <f>'Raw Data'!A389</f>
        <v>Electrical machinery</v>
      </c>
      <c r="B389" s="6">
        <f>('Raw Data'!C389-'Raw Data'!D389)*'Raw Data'!B389</f>
        <v>-3.9999999975641664E-3</v>
      </c>
      <c r="C389" s="4">
        <f>'Raw Data'!F389*'TE_Approach II'!B389</f>
        <v>-5.999999996346249E-4</v>
      </c>
      <c r="D389" s="6">
        <f>('Raw Data'!F389-'Raw Data'!G389)*('Raw Data'!B389+'Raw Data'!E389)</f>
        <v>-5.4968973817182125E-12</v>
      </c>
    </row>
    <row r="390" spans="1:4" x14ac:dyDescent="0.3">
      <c r="A390" s="3" t="str">
        <f>'Raw Data'!A390</f>
        <v>Other machinery</v>
      </c>
      <c r="B390" s="6">
        <f>('Raw Data'!C390-'Raw Data'!D390)*'Raw Data'!B390</f>
        <v>-3.999999999773538E-3</v>
      </c>
      <c r="C390" s="4">
        <f>'Raw Data'!F390*'TE_Approach II'!B390</f>
        <v>-5.999999999660307E-4</v>
      </c>
      <c r="D390" s="6">
        <f>('Raw Data'!F390-'Raw Data'!G390)*('Raw Data'!B390+'Raw Data'!E390)</f>
        <v>-2.687329803130467E-12</v>
      </c>
    </row>
    <row r="391" spans="1:4" x14ac:dyDescent="0.3">
      <c r="A391" s="3" t="str">
        <f>'Raw Data'!A391</f>
        <v>Base metals and articles of base metal</v>
      </c>
      <c r="B391" s="6">
        <f>('Raw Data'!C391-'Raw Data'!D391)*'Raw Data'!B391</f>
        <v>204.827</v>
      </c>
      <c r="C391" s="4">
        <f>'Raw Data'!F391*'TE_Approach II'!B391</f>
        <v>30.724049999999998</v>
      </c>
      <c r="D391" s="6">
        <f>('Raw Data'!F391-'Raw Data'!G391)*('Raw Data'!B391+'Raw Data'!E391)</f>
        <v>307.2405</v>
      </c>
    </row>
    <row r="392" spans="1:4" x14ac:dyDescent="0.3">
      <c r="A392" s="3" t="str">
        <f>'Raw Data'!A392</f>
        <v>Electrical machinery</v>
      </c>
      <c r="B392" s="6">
        <f>('Raw Data'!C392-'Raw Data'!D392)*'Raw Data'!B392</f>
        <v>348.726</v>
      </c>
      <c r="C392" s="4">
        <f>'Raw Data'!F392*'TE_Approach II'!B392</f>
        <v>52.308900000000001</v>
      </c>
      <c r="D392" s="6">
        <f>('Raw Data'!F392-'Raw Data'!G392)*('Raw Data'!B392+'Raw Data'!E392)</f>
        <v>174.363</v>
      </c>
    </row>
    <row r="393" spans="1:4" x14ac:dyDescent="0.3">
      <c r="A393" s="3" t="str">
        <f>'Raw Data'!A393</f>
        <v>Other machinery</v>
      </c>
      <c r="B393" s="6">
        <f>('Raw Data'!C393-'Raw Data'!D393)*'Raw Data'!B393</f>
        <v>2.0000000001271761E-3</v>
      </c>
      <c r="C393" s="4">
        <f>'Raw Data'!F393*'TE_Approach II'!B393</f>
        <v>3.000000000190764E-4</v>
      </c>
      <c r="D393" s="6">
        <f>('Raw Data'!F393-'Raw Data'!G393)*('Raw Data'!B393+'Raw Data'!E393)</f>
        <v>0</v>
      </c>
    </row>
    <row r="394" spans="1:4" x14ac:dyDescent="0.3">
      <c r="A394" s="3" t="str">
        <f>'Raw Data'!A394</f>
        <v>Base metals and articles of base metal</v>
      </c>
      <c r="B394" s="6">
        <f>('Raw Data'!C394-'Raw Data'!D394)*'Raw Data'!B394</f>
        <v>-1.9999999957279681E-3</v>
      </c>
      <c r="C394" s="4">
        <f>'Raw Data'!F394*'TE_Approach II'!B394</f>
        <v>-2.9999999935919518E-4</v>
      </c>
      <c r="D394" s="6">
        <f>('Raw Data'!F394-'Raw Data'!G394)*('Raw Data'!B394+'Raw Data'!E394)</f>
        <v>-4.9999999505285695E-4</v>
      </c>
    </row>
    <row r="395" spans="1:4" x14ac:dyDescent="0.3">
      <c r="A395" s="3" t="str">
        <f>'Raw Data'!A395</f>
        <v>Paper and wood products</v>
      </c>
      <c r="B395" s="6">
        <f>('Raw Data'!C395-'Raw Data'!D395)*'Raw Data'!B395</f>
        <v>0</v>
      </c>
      <c r="C395" s="4">
        <f>'Raw Data'!F395*'TE_Approach II'!B395</f>
        <v>0</v>
      </c>
      <c r="D395" s="6">
        <f>('Raw Data'!F395-'Raw Data'!G395)*('Raw Data'!B395+'Raw Data'!E395)</f>
        <v>0</v>
      </c>
    </row>
    <row r="396" spans="1:4" x14ac:dyDescent="0.3">
      <c r="A396" s="3" t="str">
        <f>'Raw Data'!A396</f>
        <v>Vehicles</v>
      </c>
      <c r="B396" s="6">
        <f>('Raw Data'!C396-'Raw Data'!D396)*'Raw Data'!B396</f>
        <v>153154.8235</v>
      </c>
      <c r="C396" s="4">
        <f>'Raw Data'!F396*'TE_Approach II'!B396</f>
        <v>76577.411749999999</v>
      </c>
      <c r="D396" s="6">
        <f>('Raw Data'!F396-'Raw Data'!G396)*('Raw Data'!B396+'Raw Data'!E396)</f>
        <v>218792.60500000001</v>
      </c>
    </row>
    <row r="397" spans="1:4" x14ac:dyDescent="0.3">
      <c r="A397" s="3" t="str">
        <f>'Raw Data'!A397</f>
        <v>Base metals and articles of base metal</v>
      </c>
      <c r="B397" s="6">
        <f>('Raw Data'!C397-'Raw Data'!D397)*'Raw Data'!B397</f>
        <v>127.74200000000002</v>
      </c>
      <c r="C397" s="4">
        <f>'Raw Data'!F397*'TE_Approach II'!B397</f>
        <v>19.161300000000001</v>
      </c>
      <c r="D397" s="6">
        <f>('Raw Data'!F397-'Raw Data'!G397)*('Raw Data'!B397+'Raw Data'!E397)</f>
        <v>95.8065</v>
      </c>
    </row>
    <row r="398" spans="1:4" x14ac:dyDescent="0.3">
      <c r="A398" s="3" t="str">
        <f>'Raw Data'!A398</f>
        <v>Others</v>
      </c>
      <c r="B398" s="6">
        <f>('Raw Data'!C398-'Raw Data'!D398)*'Raw Data'!B398</f>
        <v>-5.00000000120267E-3</v>
      </c>
      <c r="C398" s="4">
        <f>'Raw Data'!F398*'TE_Approach II'!B398</f>
        <v>-7.5000000018040052E-4</v>
      </c>
      <c r="D398" s="6">
        <f>('Raw Data'!F398-'Raw Data'!G398)*('Raw Data'!B398+'Raw Data'!E398)</f>
        <v>4.9999999846472994E-4</v>
      </c>
    </row>
    <row r="399" spans="1:4" x14ac:dyDescent="0.3">
      <c r="A399" s="3" t="str">
        <f>'Raw Data'!A399</f>
        <v>Base metals and articles of base metal</v>
      </c>
      <c r="B399" s="6">
        <f>('Raw Data'!C399-'Raw Data'!D399)*'Raw Data'!B399</f>
        <v>-1.9999999990395409E-3</v>
      </c>
      <c r="C399" s="4">
        <f>'Raw Data'!F399*'TE_Approach II'!B399</f>
        <v>-2.9999999985593113E-4</v>
      </c>
      <c r="D399" s="6">
        <f>('Raw Data'!F399-'Raw Data'!G399)*('Raw Data'!B399+'Raw Data'!E399)</f>
        <v>0</v>
      </c>
    </row>
    <row r="400" spans="1:4" x14ac:dyDescent="0.3">
      <c r="A400" s="3" t="str">
        <f>'Raw Data'!A400</f>
        <v>Base metals and articles of base metal</v>
      </c>
      <c r="B400" s="6">
        <f>('Raw Data'!C400-'Raw Data'!D400)*'Raw Data'!B400</f>
        <v>3.9999999994095817E-3</v>
      </c>
      <c r="C400" s="4">
        <f>'Raw Data'!F400*'TE_Approach II'!B400</f>
        <v>5.9999999991143722E-4</v>
      </c>
      <c r="D400" s="6">
        <f>('Raw Data'!F400-'Raw Data'!G400)*('Raw Data'!B400+'Raw Data'!E400)</f>
        <v>0</v>
      </c>
    </row>
    <row r="401" spans="1:4" x14ac:dyDescent="0.3">
      <c r="A401" s="3" t="str">
        <f>'Raw Data'!A401</f>
        <v>Textiles</v>
      </c>
      <c r="B401" s="6">
        <f>('Raw Data'!C401-'Raw Data'!D401)*'Raw Data'!B401</f>
        <v>-1.0000000224553435E-2</v>
      </c>
      <c r="C401" s="4">
        <f>'Raw Data'!F401*'TE_Approach II'!B401</f>
        <v>-1.5000000336830152E-3</v>
      </c>
      <c r="D401" s="6">
        <f>('Raw Data'!F401-'Raw Data'!G401)*('Raw Data'!B401+'Raw Data'!E401)</f>
        <v>9.9999998418021253E-3</v>
      </c>
    </row>
    <row r="402" spans="1:4" x14ac:dyDescent="0.3">
      <c r="A402" s="3" t="str">
        <f>'Raw Data'!A402</f>
        <v>Base metals and articles of base metal</v>
      </c>
      <c r="B402" s="6">
        <f>('Raw Data'!C402-'Raw Data'!D402)*'Raw Data'!B402</f>
        <v>2.1226076452052212E-14</v>
      </c>
      <c r="C402" s="4">
        <f>'Raw Data'!F402*'TE_Approach II'!B402</f>
        <v>3.1839114678078315E-15</v>
      </c>
      <c r="D402" s="6">
        <f>('Raw Data'!F402-'Raw Data'!G402)*('Raw Data'!B402+'Raw Data'!E402)</f>
        <v>0</v>
      </c>
    </row>
    <row r="403" spans="1:4" x14ac:dyDescent="0.3">
      <c r="A403" s="3" t="str">
        <f>'Raw Data'!A403</f>
        <v>Other chemical products</v>
      </c>
      <c r="B403" s="6">
        <f>('Raw Data'!C403-'Raw Data'!D403)*'Raw Data'!B403</f>
        <v>1.0000000017286238E-3</v>
      </c>
      <c r="C403" s="4">
        <f>'Raw Data'!F403*'TE_Approach II'!B403</f>
        <v>1.5000000025929355E-4</v>
      </c>
      <c r="D403" s="6">
        <f>('Raw Data'!F403-'Raw Data'!G403)*('Raw Data'!B403+'Raw Data'!E403)</f>
        <v>4.999999987510878E-4</v>
      </c>
    </row>
    <row r="404" spans="1:4" x14ac:dyDescent="0.3">
      <c r="A404" s="3" t="str">
        <f>'Raw Data'!A404</f>
        <v>Other chemical products</v>
      </c>
      <c r="B404" s="6">
        <f>('Raw Data'!C404-'Raw Data'!D404)*'Raw Data'!B404</f>
        <v>5.0000000001945329E-3</v>
      </c>
      <c r="C404" s="4">
        <f>'Raw Data'!F404*'TE_Approach II'!B404</f>
        <v>7.5000000002917991E-4</v>
      </c>
      <c r="D404" s="6">
        <f>('Raw Data'!F404-'Raw Data'!G404)*('Raw Data'!B404+'Raw Data'!E404)</f>
        <v>0</v>
      </c>
    </row>
    <row r="405" spans="1:4" x14ac:dyDescent="0.3">
      <c r="A405" s="3" t="str">
        <f>'Raw Data'!A405</f>
        <v>Other machinery</v>
      </c>
      <c r="B405" s="6">
        <f>('Raw Data'!C405-'Raw Data'!D405)*'Raw Data'!B405</f>
        <v>2.0000000005146916E-3</v>
      </c>
      <c r="C405" s="4">
        <f>'Raw Data'!F405*'TE_Approach II'!B405</f>
        <v>3.0000000007720373E-4</v>
      </c>
      <c r="D405" s="6">
        <f>('Raw Data'!F405-'Raw Data'!G405)*('Raw Data'!B405+'Raw Data'!E405)</f>
        <v>4.9999999910176507E-4</v>
      </c>
    </row>
    <row r="406" spans="1:4" x14ac:dyDescent="0.3">
      <c r="A406" s="3" t="str">
        <f>'Raw Data'!A406</f>
        <v>Others</v>
      </c>
      <c r="B406" s="6">
        <f>('Raw Data'!C406-'Raw Data'!D406)*'Raw Data'!B406</f>
        <v>0</v>
      </c>
      <c r="C406" s="4">
        <f>'Raw Data'!F406*'TE_Approach II'!B406</f>
        <v>0</v>
      </c>
      <c r="D406" s="6">
        <f>('Raw Data'!F406-'Raw Data'!G406)*('Raw Data'!B406+'Raw Data'!E406)</f>
        <v>5860658.5499999998</v>
      </c>
    </row>
    <row r="407" spans="1:4" x14ac:dyDescent="0.3">
      <c r="A407" s="3" t="str">
        <f>'Raw Data'!A407</f>
        <v>Electrical machinery</v>
      </c>
      <c r="B407" s="6">
        <f>('Raw Data'!C407-'Raw Data'!D407)*'Raw Data'!B407</f>
        <v>3.9999999874314697E-3</v>
      </c>
      <c r="C407" s="4">
        <f>'Raw Data'!F407*'TE_Approach II'!B407</f>
        <v>5.9999999811472047E-4</v>
      </c>
      <c r="D407" s="6">
        <f>('Raw Data'!F407-'Raw Data'!G407)*('Raw Data'!B407+'Raw Data'!E407)</f>
        <v>9.9999999540147056E-4</v>
      </c>
    </row>
    <row r="408" spans="1:4" x14ac:dyDescent="0.3">
      <c r="A408" s="3" t="str">
        <f>'Raw Data'!A408</f>
        <v>Other machinery</v>
      </c>
      <c r="B408" s="6">
        <f>('Raw Data'!C408-'Raw Data'!D408)*'Raw Data'!B408</f>
        <v>22.996000000000002</v>
      </c>
      <c r="C408" s="4">
        <f>'Raw Data'!F408*'TE_Approach II'!B408</f>
        <v>3.4494000000000002</v>
      </c>
      <c r="D408" s="6">
        <f>('Raw Data'!F408-'Raw Data'!G408)*('Raw Data'!B408+'Raw Data'!E408)</f>
        <v>68.988</v>
      </c>
    </row>
    <row r="409" spans="1:4" x14ac:dyDescent="0.3">
      <c r="A409" s="3" t="str">
        <f>'Raw Data'!A409</f>
        <v>Other mineral products (incl. cement)</v>
      </c>
      <c r="B409" s="6">
        <f>('Raw Data'!C409-'Raw Data'!D409)*'Raw Data'!B409</f>
        <v>-9.9999999998421144E-4</v>
      </c>
      <c r="C409" s="4">
        <f>'Raw Data'!F409*'TE_Approach II'!B409</f>
        <v>-1.4999999999763171E-4</v>
      </c>
      <c r="D409" s="6">
        <f>('Raw Data'!F409-'Raw Data'!G409)*('Raw Data'!B409+'Raw Data'!E409)</f>
        <v>-7.6846584651235605E-14</v>
      </c>
    </row>
    <row r="410" spans="1:4" x14ac:dyDescent="0.3">
      <c r="A410" s="3" t="str">
        <f>'Raw Data'!A410</f>
        <v>Other machinery</v>
      </c>
      <c r="B410" s="6">
        <f>('Raw Data'!C410-'Raw Data'!D410)*'Raw Data'!B410</f>
        <v>1307.972</v>
      </c>
      <c r="C410" s="4">
        <f>'Raw Data'!F410*'TE_Approach II'!B410</f>
        <v>196.19579999999999</v>
      </c>
      <c r="D410" s="6">
        <f>('Raw Data'!F410-'Raw Data'!G410)*('Raw Data'!B410+'Raw Data'!E410)</f>
        <v>980.97899999999993</v>
      </c>
    </row>
    <row r="411" spans="1:4" x14ac:dyDescent="0.3">
      <c r="A411" s="3" t="str">
        <f>'Raw Data'!A411</f>
        <v>Prepared food and beverages (incl. sugar)</v>
      </c>
      <c r="B411" s="6">
        <f>('Raw Data'!C411-'Raw Data'!D411)*'Raw Data'!B411</f>
        <v>-2.9999999999975762E-3</v>
      </c>
      <c r="C411" s="4">
        <f>'Raw Data'!F411*'TE_Approach II'!B411</f>
        <v>0</v>
      </c>
      <c r="D411" s="6">
        <f>('Raw Data'!F411-'Raw Data'!G411)*('Raw Data'!B411+'Raw Data'!E411)</f>
        <v>0</v>
      </c>
    </row>
    <row r="412" spans="1:4" x14ac:dyDescent="0.3">
      <c r="A412" s="3" t="str">
        <f>'Raw Data'!A412</f>
        <v>Others</v>
      </c>
      <c r="B412" s="6">
        <f>('Raw Data'!C412-'Raw Data'!D412)*'Raw Data'!B412</f>
        <v>0</v>
      </c>
      <c r="C412" s="4">
        <f>'Raw Data'!F412*'TE_Approach II'!B412</f>
        <v>0</v>
      </c>
      <c r="D412" s="6">
        <f>('Raw Data'!F412-'Raw Data'!G412)*('Raw Data'!B412+'Raw Data'!E412)</f>
        <v>0</v>
      </c>
    </row>
    <row r="413" spans="1:4" x14ac:dyDescent="0.3">
      <c r="A413" s="3" t="str">
        <f>'Raw Data'!A413</f>
        <v>Electrical machinery</v>
      </c>
      <c r="B413" s="6">
        <f>('Raw Data'!C413-'Raw Data'!D413)*'Raw Data'!B413</f>
        <v>-3.9999999997664109E-3</v>
      </c>
      <c r="C413" s="4">
        <f>'Raw Data'!F413*'TE_Approach II'!B413</f>
        <v>-5.9999999996496157E-4</v>
      </c>
      <c r="D413" s="6">
        <f>('Raw Data'!F413-'Raw Data'!G413)*('Raw Data'!B413+'Raw Data'!E413)</f>
        <v>-1.3624645855969675E-12</v>
      </c>
    </row>
    <row r="414" spans="1:4" x14ac:dyDescent="0.3">
      <c r="A414" s="3" t="str">
        <f>'Raw Data'!A414</f>
        <v>Leather and shoes</v>
      </c>
      <c r="B414" s="6">
        <f>('Raw Data'!C414-'Raw Data'!D414)*'Raw Data'!B414</f>
        <v>-3.9999999990195786E-3</v>
      </c>
      <c r="C414" s="4">
        <f>'Raw Data'!F414*'TE_Approach II'!B414</f>
        <v>-5.9999999985293681E-4</v>
      </c>
      <c r="D414" s="6">
        <f>('Raw Data'!F414-'Raw Data'!G414)*('Raw Data'!B414+'Raw Data'!E414)</f>
        <v>-1.7961993004078634E-12</v>
      </c>
    </row>
    <row r="415" spans="1:4" x14ac:dyDescent="0.3">
      <c r="A415" s="3" t="str">
        <f>'Raw Data'!A415</f>
        <v>Electrical machinery</v>
      </c>
      <c r="B415" s="6">
        <f>('Raw Data'!C415-'Raw Data'!D415)*'Raw Data'!B415</f>
        <v>-2.0000000036139156E-3</v>
      </c>
      <c r="C415" s="4">
        <f>'Raw Data'!F415*'TE_Approach II'!B415</f>
        <v>-3.0000000054208734E-4</v>
      </c>
      <c r="D415" s="6">
        <f>('Raw Data'!F415-'Raw Data'!G415)*('Raw Data'!B415+'Raw Data'!E415)</f>
        <v>-5.0000000595197829E-4</v>
      </c>
    </row>
    <row r="416" spans="1:4" x14ac:dyDescent="0.3">
      <c r="A416" s="3" t="str">
        <f>'Raw Data'!A416</f>
        <v>Plastics and rubbers</v>
      </c>
      <c r="B416" s="6">
        <f>('Raw Data'!C416-'Raw Data'!D416)*'Raw Data'!B416</f>
        <v>2.9999999999082614E-3</v>
      </c>
      <c r="C416" s="4">
        <f>'Raw Data'!F416*'TE_Approach II'!B416</f>
        <v>4.4999999998623919E-4</v>
      </c>
      <c r="D416" s="6">
        <f>('Raw Data'!F416-'Raw Data'!G416)*('Raw Data'!B416+'Raw Data'!E416)</f>
        <v>0</v>
      </c>
    </row>
    <row r="417" spans="1:4" x14ac:dyDescent="0.3">
      <c r="A417" s="3" t="str">
        <f>'Raw Data'!A417</f>
        <v>Base metals and articles of base metal</v>
      </c>
      <c r="B417" s="6">
        <f>('Raw Data'!C417-'Raw Data'!D417)*'Raw Data'!B417</f>
        <v>0</v>
      </c>
      <c r="C417" s="4">
        <f>'Raw Data'!F417*'TE_Approach II'!B417</f>
        <v>0</v>
      </c>
      <c r="D417" s="6">
        <f>('Raw Data'!F417-'Raw Data'!G417)*('Raw Data'!B417+'Raw Data'!E417)</f>
        <v>-2.8152480346932406E-14</v>
      </c>
    </row>
    <row r="418" spans="1:4" x14ac:dyDescent="0.3">
      <c r="A418" s="3" t="str">
        <f>'Raw Data'!A418</f>
        <v>Base metals and articles of base metal</v>
      </c>
      <c r="B418" s="6">
        <f>('Raw Data'!C418-'Raw Data'!D418)*'Raw Data'!B418</f>
        <v>76138.281999999992</v>
      </c>
      <c r="C418" s="4">
        <f>'Raw Data'!F418*'TE_Approach II'!B418</f>
        <v>11420.742299999998</v>
      </c>
      <c r="D418" s="6">
        <f>('Raw Data'!F418-'Raw Data'!G418)*('Raw Data'!B418+'Raw Data'!E418)</f>
        <v>57103.711499999998</v>
      </c>
    </row>
    <row r="419" spans="1:4" x14ac:dyDescent="0.3">
      <c r="A419" s="3" t="str">
        <f>'Raw Data'!A419</f>
        <v>Paper and wood products</v>
      </c>
      <c r="B419" s="6">
        <f>('Raw Data'!C419-'Raw Data'!D419)*'Raw Data'!B419</f>
        <v>-3.0373320525356461E-11</v>
      </c>
      <c r="C419" s="4">
        <f>'Raw Data'!F419*'TE_Approach II'!B419</f>
        <v>0</v>
      </c>
      <c r="D419" s="6">
        <f>('Raw Data'!F419-'Raw Data'!G419)*('Raw Data'!B419+'Raw Data'!E419)</f>
        <v>0</v>
      </c>
    </row>
    <row r="420" spans="1:4" x14ac:dyDescent="0.3">
      <c r="A420" s="3" t="str">
        <f>'Raw Data'!A420</f>
        <v>Electrical machinery</v>
      </c>
      <c r="B420" s="6">
        <f>('Raw Data'!C420-'Raw Data'!D420)*'Raw Data'!B420</f>
        <v>103263.558</v>
      </c>
      <c r="C420" s="4">
        <f>'Raw Data'!F420*'TE_Approach II'!B420</f>
        <v>15489.5337</v>
      </c>
      <c r="D420" s="6">
        <f>('Raw Data'!F420-'Raw Data'!G420)*('Raw Data'!B420+'Raw Data'!E420)</f>
        <v>77447.6685</v>
      </c>
    </row>
    <row r="421" spans="1:4" x14ac:dyDescent="0.3">
      <c r="A421" s="3" t="str">
        <f>'Raw Data'!A421</f>
        <v>Other mineral products (incl. cement)</v>
      </c>
      <c r="B421" s="6">
        <f>('Raw Data'!C421-'Raw Data'!D421)*'Raw Data'!B421</f>
        <v>3701.4720000000002</v>
      </c>
      <c r="C421" s="4">
        <f>'Raw Data'!F421*'TE_Approach II'!B421</f>
        <v>555.22080000000005</v>
      </c>
      <c r="D421" s="6">
        <f>('Raw Data'!F421-'Raw Data'!G421)*('Raw Data'!B421+'Raw Data'!E421)</f>
        <v>2776.1039999999998</v>
      </c>
    </row>
    <row r="422" spans="1:4" x14ac:dyDescent="0.3">
      <c r="A422" s="3" t="str">
        <f>'Raw Data'!A422</f>
        <v>Other chemical products</v>
      </c>
      <c r="B422" s="6">
        <f>('Raw Data'!C422-'Raw Data'!D422)*'Raw Data'!B422</f>
        <v>-9.9999999984654313E-4</v>
      </c>
      <c r="C422" s="4">
        <f>'Raw Data'!F422*'TE_Approach II'!B422</f>
        <v>-1.4999999997698145E-4</v>
      </c>
      <c r="D422" s="6">
        <f>('Raw Data'!F422-'Raw Data'!G422)*('Raw Data'!B422+'Raw Data'!E422)</f>
        <v>0</v>
      </c>
    </row>
    <row r="423" spans="1:4" x14ac:dyDescent="0.3">
      <c r="A423" s="3" t="str">
        <f>'Raw Data'!A423</f>
        <v>Base metals and articles of base metal</v>
      </c>
      <c r="B423" s="6">
        <f>('Raw Data'!C423-'Raw Data'!D423)*'Raw Data'!B423</f>
        <v>-3.0000000001384384E-3</v>
      </c>
      <c r="C423" s="4">
        <f>'Raw Data'!F423*'TE_Approach II'!B423</f>
        <v>-4.5000000002076571E-4</v>
      </c>
      <c r="D423" s="6">
        <f>('Raw Data'!F423-'Raw Data'!G423)*('Raw Data'!B423+'Raw Data'!E423)</f>
        <v>-7.3712036474660174E-13</v>
      </c>
    </row>
    <row r="424" spans="1:4" x14ac:dyDescent="0.3">
      <c r="A424" s="3" t="str">
        <f>'Raw Data'!A424</f>
        <v>Others</v>
      </c>
      <c r="B424" s="6">
        <f>('Raw Data'!C424-'Raw Data'!D424)*'Raw Data'!B424</f>
        <v>200428.818</v>
      </c>
      <c r="C424" s="4">
        <f>'Raw Data'!F424*'TE_Approach II'!B424</f>
        <v>30064.322699999997</v>
      </c>
      <c r="D424" s="6">
        <f>('Raw Data'!F424-'Raw Data'!G424)*('Raw Data'!B424+'Raw Data'!E424)</f>
        <v>100214.409</v>
      </c>
    </row>
    <row r="425" spans="1:4" x14ac:dyDescent="0.3">
      <c r="A425" s="3" t="str">
        <f>'Raw Data'!A425</f>
        <v>Base metals and articles of base metal</v>
      </c>
      <c r="B425" s="6">
        <f>('Raw Data'!C425-'Raw Data'!D425)*'Raw Data'!B425</f>
        <v>9.9999999988729157E-4</v>
      </c>
      <c r="C425" s="4">
        <f>'Raw Data'!F425*'TE_Approach II'!B425</f>
        <v>1.4999999998309372E-4</v>
      </c>
      <c r="D425" s="6">
        <f>('Raw Data'!F425-'Raw Data'!G425)*('Raw Data'!B425+'Raw Data'!E425)</f>
        <v>-2.4379220864290116E-13</v>
      </c>
    </row>
    <row r="426" spans="1:4" x14ac:dyDescent="0.3">
      <c r="A426" s="3" t="str">
        <f>'Raw Data'!A426</f>
        <v>Paper and wood products</v>
      </c>
      <c r="B426" s="6">
        <f>('Raw Data'!C426-'Raw Data'!D426)*'Raw Data'!B426</f>
        <v>69154.917999999991</v>
      </c>
      <c r="C426" s="4">
        <f>'Raw Data'!F426*'TE_Approach II'!B426</f>
        <v>0</v>
      </c>
      <c r="D426" s="6">
        <f>('Raw Data'!F426-'Raw Data'!G426)*('Raw Data'!B426+'Raw Data'!E426)</f>
        <v>0</v>
      </c>
    </row>
    <row r="427" spans="1:4" x14ac:dyDescent="0.3">
      <c r="A427" s="3" t="str">
        <f>'Raw Data'!A427</f>
        <v>Leather and shoes</v>
      </c>
      <c r="B427" s="6">
        <f>('Raw Data'!C427-'Raw Data'!D427)*'Raw Data'!B427</f>
        <v>-1.5000000070977653E-3</v>
      </c>
      <c r="C427" s="4">
        <f>'Raw Data'!F427*'TE_Approach II'!B427</f>
        <v>-2.2500000106466479E-4</v>
      </c>
      <c r="D427" s="6">
        <f>('Raw Data'!F427-'Raw Data'!G427)*('Raw Data'!B427+'Raw Data'!E427)</f>
        <v>0</v>
      </c>
    </row>
    <row r="428" spans="1:4" x14ac:dyDescent="0.3">
      <c r="A428" s="3" t="str">
        <f>'Raw Data'!A428</f>
        <v>Paper and wood products</v>
      </c>
      <c r="B428" s="6">
        <f>('Raw Data'!C428-'Raw Data'!D428)*'Raw Data'!B428</f>
        <v>-2.0000000001961027E-3</v>
      </c>
      <c r="C428" s="4">
        <f>'Raw Data'!F428*'TE_Approach II'!B428</f>
        <v>0</v>
      </c>
      <c r="D428" s="6">
        <f>('Raw Data'!F428-'Raw Data'!G428)*('Raw Data'!B428+'Raw Data'!E428)</f>
        <v>0</v>
      </c>
    </row>
    <row r="429" spans="1:4" x14ac:dyDescent="0.3">
      <c r="A429" s="3" t="str">
        <f>'Raw Data'!A429</f>
        <v>Paper and wood products</v>
      </c>
      <c r="B429" s="6">
        <f>('Raw Data'!C429-'Raw Data'!D429)*'Raw Data'!B429</f>
        <v>7122.7449999999999</v>
      </c>
      <c r="C429" s="4">
        <f>'Raw Data'!F429*'TE_Approach II'!B429</f>
        <v>0</v>
      </c>
      <c r="D429" s="6">
        <f>('Raw Data'!F429-'Raw Data'!G429)*('Raw Data'!B429+'Raw Data'!E429)</f>
        <v>0</v>
      </c>
    </row>
    <row r="430" spans="1:4" x14ac:dyDescent="0.3">
      <c r="A430" s="3" t="str">
        <f>'Raw Data'!A430</f>
        <v>Plastics and rubbers</v>
      </c>
      <c r="B430" s="6">
        <f>('Raw Data'!C430-'Raw Data'!D430)*'Raw Data'!B430</f>
        <v>4.0000000000625117E-3</v>
      </c>
      <c r="C430" s="4">
        <f>'Raw Data'!F430*'TE_Approach II'!B430</f>
        <v>6.0000000000937678E-4</v>
      </c>
      <c r="D430" s="6">
        <f>('Raw Data'!F430-'Raw Data'!G430)*('Raw Data'!B430+'Raw Data'!E430)</f>
        <v>-1.9888646285437515E-13</v>
      </c>
    </row>
    <row r="431" spans="1:4" x14ac:dyDescent="0.3">
      <c r="A431" s="3" t="str">
        <f>'Raw Data'!A431</f>
        <v>Plastics and rubbers</v>
      </c>
      <c r="B431" s="6">
        <f>('Raw Data'!C431-'Raw Data'!D431)*'Raw Data'!B431</f>
        <v>-3.9999999999122578E-3</v>
      </c>
      <c r="C431" s="4">
        <f>'Raw Data'!F431*'TE_Approach II'!B431</f>
        <v>-5.999999999868386E-4</v>
      </c>
      <c r="D431" s="6">
        <f>('Raw Data'!F431-'Raw Data'!G431)*('Raw Data'!B431+'Raw Data'!E431)</f>
        <v>0</v>
      </c>
    </row>
    <row r="432" spans="1:4" x14ac:dyDescent="0.3">
      <c r="A432" s="3" t="str">
        <f>'Raw Data'!A432</f>
        <v>Textiles</v>
      </c>
      <c r="B432" s="6">
        <f>('Raw Data'!C432-'Raw Data'!D432)*'Raw Data'!B432</f>
        <v>4.4999999963363192E-3</v>
      </c>
      <c r="C432" s="4">
        <f>'Raw Data'!F432*'TE_Approach II'!B432</f>
        <v>6.7499999945044788E-4</v>
      </c>
      <c r="D432" s="6">
        <f>('Raw Data'!F432-'Raw Data'!G432)*('Raw Data'!B432+'Raw Data'!E432)</f>
        <v>5.000000008330268E-4</v>
      </c>
    </row>
    <row r="433" spans="1:4" x14ac:dyDescent="0.3">
      <c r="A433" s="3" t="str">
        <f>'Raw Data'!A433</f>
        <v>Other chemical products</v>
      </c>
      <c r="B433" s="6">
        <f>('Raw Data'!C433-'Raw Data'!D433)*'Raw Data'!B433</f>
        <v>13013.144</v>
      </c>
      <c r="C433" s="4">
        <f>'Raw Data'!F433*'TE_Approach II'!B433</f>
        <v>1951.9715999999999</v>
      </c>
      <c r="D433" s="6">
        <f>('Raw Data'!F433-'Raw Data'!G433)*('Raw Data'!B433+'Raw Data'!E433)</f>
        <v>19519.716</v>
      </c>
    </row>
    <row r="434" spans="1:4" x14ac:dyDescent="0.3">
      <c r="A434" s="3" t="str">
        <f>'Raw Data'!A434</f>
        <v>Vehicles</v>
      </c>
      <c r="B434" s="6">
        <f>('Raw Data'!C434-'Raw Data'!D434)*'Raw Data'!B434</f>
        <v>-0.3000000000006614</v>
      </c>
      <c r="C434" s="4">
        <f>'Raw Data'!F434*'TE_Approach II'!B434</f>
        <v>-0.1500000000003307</v>
      </c>
      <c r="D434" s="6">
        <f>('Raw Data'!F434-'Raw Data'!G434)*('Raw Data'!B434+'Raw Data'!E434)</f>
        <v>5643688.1500000013</v>
      </c>
    </row>
    <row r="435" spans="1:4" x14ac:dyDescent="0.3">
      <c r="A435" s="3" t="str">
        <f>'Raw Data'!A435</f>
        <v>Vehicles</v>
      </c>
      <c r="B435" s="6">
        <f>('Raw Data'!C435-'Raw Data'!D435)*'Raw Data'!B435</f>
        <v>1416.6569999999999</v>
      </c>
      <c r="C435" s="4">
        <f>'Raw Data'!F435*'TE_Approach II'!B435</f>
        <v>708.32849999999996</v>
      </c>
      <c r="D435" s="6">
        <f>('Raw Data'!F435-'Raw Data'!G435)*('Raw Data'!B435+'Raw Data'!E435)</f>
        <v>5949.9684999999999</v>
      </c>
    </row>
    <row r="436" spans="1:4" x14ac:dyDescent="0.3">
      <c r="A436" s="3" t="str">
        <f>'Raw Data'!A436</f>
        <v>Other machinery</v>
      </c>
      <c r="B436" s="6">
        <f>('Raw Data'!C436-'Raw Data'!D436)*'Raw Data'!B436</f>
        <v>2368.3890000000001</v>
      </c>
      <c r="C436" s="4">
        <f>'Raw Data'!F436*'TE_Approach II'!B436</f>
        <v>355.25835000000001</v>
      </c>
      <c r="D436" s="6">
        <f>('Raw Data'!F436-'Raw Data'!G436)*('Raw Data'!B436+'Raw Data'!E436)</f>
        <v>7105.1669999999995</v>
      </c>
    </row>
    <row r="437" spans="1:4" x14ac:dyDescent="0.3">
      <c r="A437" s="3" t="str">
        <f>'Raw Data'!A437</f>
        <v>Other chemical products</v>
      </c>
      <c r="B437" s="6">
        <f>('Raw Data'!C437-'Raw Data'!D437)*'Raw Data'!B437</f>
        <v>-7.5000000004916731E-2</v>
      </c>
      <c r="C437" s="4">
        <f>'Raw Data'!F437*'TE_Approach II'!B437</f>
        <v>-1.1250000000737509E-2</v>
      </c>
      <c r="D437" s="6">
        <f>('Raw Data'!F437-'Raw Data'!G437)*('Raw Data'!B437+'Raw Data'!E437)</f>
        <v>3.4999999522259831E-3</v>
      </c>
    </row>
    <row r="438" spans="1:4" x14ac:dyDescent="0.3">
      <c r="A438" s="3" t="str">
        <f>'Raw Data'!A438</f>
        <v>Plastics and rubbers</v>
      </c>
      <c r="B438" s="6">
        <f>('Raw Data'!C438-'Raw Data'!D438)*'Raw Data'!B438</f>
        <v>0</v>
      </c>
      <c r="C438" s="4">
        <f>'Raw Data'!F438*'TE_Approach II'!B438</f>
        <v>0</v>
      </c>
      <c r="D438" s="6">
        <f>('Raw Data'!F438-'Raw Data'!G438)*('Raw Data'!B438+'Raw Data'!E438)</f>
        <v>-3.0000001396197381E-3</v>
      </c>
    </row>
    <row r="439" spans="1:4" x14ac:dyDescent="0.3">
      <c r="A439" s="3" t="str">
        <f>'Raw Data'!A439</f>
        <v>Others</v>
      </c>
      <c r="B439" s="6">
        <f>('Raw Data'!C439-'Raw Data'!D439)*'Raw Data'!B439</f>
        <v>160.5975</v>
      </c>
      <c r="C439" s="4">
        <f>'Raw Data'!F439*'TE_Approach II'!B439</f>
        <v>24.089624999999998</v>
      </c>
      <c r="D439" s="6">
        <f>('Raw Data'!F439-'Raw Data'!G439)*('Raw Data'!B439+'Raw Data'!E439)</f>
        <v>481.79249999999996</v>
      </c>
    </row>
    <row r="440" spans="1:4" x14ac:dyDescent="0.3">
      <c r="A440" s="3" t="str">
        <f>'Raw Data'!A440</f>
        <v>Base metals and articles of base metal</v>
      </c>
      <c r="B440" s="6">
        <f>('Raw Data'!C440-'Raw Data'!D440)*'Raw Data'!B440</f>
        <v>2.0000000000331055E-3</v>
      </c>
      <c r="C440" s="4">
        <f>'Raw Data'!F440*'TE_Approach II'!B440</f>
        <v>3.0000000000496584E-4</v>
      </c>
      <c r="D440" s="6">
        <f>('Raw Data'!F440-'Raw Data'!G440)*('Raw Data'!B440+'Raw Data'!E440)</f>
        <v>0</v>
      </c>
    </row>
    <row r="441" spans="1:4" x14ac:dyDescent="0.3">
      <c r="A441" s="3" t="str">
        <f>'Raw Data'!A441</f>
        <v>Textiles</v>
      </c>
      <c r="B441" s="6">
        <f>('Raw Data'!C441-'Raw Data'!D441)*'Raw Data'!B441</f>
        <v>5.9999999907097382E-2</v>
      </c>
      <c r="C441" s="4">
        <f>'Raw Data'!F441*'TE_Approach II'!B441</f>
        <v>8.9999999860646065E-3</v>
      </c>
      <c r="D441" s="6">
        <f>('Raw Data'!F441-'Raw Data'!G441)*('Raw Data'!B441+'Raw Data'!E441)</f>
        <v>5.000000237644828E-4</v>
      </c>
    </row>
    <row r="442" spans="1:4" x14ac:dyDescent="0.3">
      <c r="A442" s="3" t="str">
        <f>'Raw Data'!A442</f>
        <v>Electrical machinery</v>
      </c>
      <c r="B442" s="6">
        <f>('Raw Data'!C442-'Raw Data'!D442)*'Raw Data'!B442</f>
        <v>7561.4304999999995</v>
      </c>
      <c r="C442" s="4">
        <f>'Raw Data'!F442*'TE_Approach II'!B442</f>
        <v>1134.214575</v>
      </c>
      <c r="D442" s="6">
        <f>('Raw Data'!F442-'Raw Data'!G442)*('Raw Data'!B442+'Raw Data'!E442)</f>
        <v>22684.291499999996</v>
      </c>
    </row>
    <row r="443" spans="1:4" x14ac:dyDescent="0.3">
      <c r="A443" s="3" t="str">
        <f>'Raw Data'!A443</f>
        <v>Textiles</v>
      </c>
      <c r="B443" s="6">
        <f>('Raw Data'!C443-'Raw Data'!D443)*'Raw Data'!B443</f>
        <v>33307.673999999999</v>
      </c>
      <c r="C443" s="4">
        <f>'Raw Data'!F443*'TE_Approach II'!B443</f>
        <v>4996.1511</v>
      </c>
      <c r="D443" s="6">
        <f>('Raw Data'!F443-'Raw Data'!G443)*('Raw Data'!B443+'Raw Data'!E443)</f>
        <v>16653.837</v>
      </c>
    </row>
    <row r="444" spans="1:4" x14ac:dyDescent="0.3">
      <c r="A444" s="3" t="str">
        <f>'Raw Data'!A444</f>
        <v>Vegetable products</v>
      </c>
      <c r="B444" s="6">
        <f>('Raw Data'!C444-'Raw Data'!D444)*'Raw Data'!B444</f>
        <v>12.5975</v>
      </c>
      <c r="C444" s="4">
        <f>'Raw Data'!F444*'TE_Approach II'!B444</f>
        <v>0</v>
      </c>
      <c r="D444" s="6">
        <f>('Raw Data'!F444-'Raw Data'!G444)*('Raw Data'!B444+'Raw Data'!E444)</f>
        <v>0</v>
      </c>
    </row>
    <row r="445" spans="1:4" x14ac:dyDescent="0.3">
      <c r="A445" s="3" t="str">
        <f>'Raw Data'!A445</f>
        <v>Electrical machinery</v>
      </c>
      <c r="B445" s="6">
        <f>('Raw Data'!C445-'Raw Data'!D445)*'Raw Data'!B445</f>
        <v>-3.9999999999832721E-3</v>
      </c>
      <c r="C445" s="4">
        <f>'Raw Data'!F445*'TE_Approach II'!B445</f>
        <v>-5.9999999999749078E-4</v>
      </c>
      <c r="D445" s="6">
        <f>('Raw Data'!F445-'Raw Data'!G445)*('Raw Data'!B445+'Raw Data'!E445)</f>
        <v>-2.7587376827398201E-14</v>
      </c>
    </row>
    <row r="446" spans="1:4" x14ac:dyDescent="0.3">
      <c r="A446" s="3" t="str">
        <f>'Raw Data'!A446</f>
        <v>Other machinery</v>
      </c>
      <c r="B446" s="6">
        <f>('Raw Data'!C446-'Raw Data'!D446)*'Raw Data'!B446</f>
        <v>4272.4655000000002</v>
      </c>
      <c r="C446" s="4">
        <f>'Raw Data'!F446*'TE_Approach II'!B446</f>
        <v>640.86982499999999</v>
      </c>
      <c r="D446" s="6">
        <f>('Raw Data'!F446-'Raw Data'!G446)*('Raw Data'!B446+'Raw Data'!E446)</f>
        <v>12817.396499999999</v>
      </c>
    </row>
    <row r="447" spans="1:4" x14ac:dyDescent="0.3">
      <c r="A447" s="3" t="str">
        <f>'Raw Data'!A447</f>
        <v>Animal or vegetable fats</v>
      </c>
      <c r="B447" s="6">
        <f>('Raw Data'!C447-'Raw Data'!D447)*'Raw Data'!B447</f>
        <v>1034754.1499999999</v>
      </c>
      <c r="C447" s="4">
        <f>'Raw Data'!F447*'TE_Approach II'!B447</f>
        <v>155213.12249999997</v>
      </c>
      <c r="D447" s="6">
        <f>('Raw Data'!F447-'Raw Data'!G447)*('Raw Data'!B447+'Raw Data'!E447)</f>
        <v>517377.07499999995</v>
      </c>
    </row>
    <row r="448" spans="1:4" x14ac:dyDescent="0.3">
      <c r="A448" s="3" t="str">
        <f>'Raw Data'!A448</f>
        <v>Furniture</v>
      </c>
      <c r="B448" s="6">
        <f>('Raw Data'!C448-'Raw Data'!D448)*'Raw Data'!B448</f>
        <v>4.0000000076187009E-3</v>
      </c>
      <c r="C448" s="4">
        <f>'Raw Data'!F448*'TE_Approach II'!B448</f>
        <v>6.0000000114280509E-4</v>
      </c>
      <c r="D448" s="6">
        <f>('Raw Data'!F448-'Raw Data'!G448)*('Raw Data'!B448+'Raw Data'!E448)</f>
        <v>-1.0000000075037372E-3</v>
      </c>
    </row>
    <row r="449" spans="1:4" x14ac:dyDescent="0.3">
      <c r="A449" s="3" t="str">
        <f>'Raw Data'!A449</f>
        <v>Electrical machinery</v>
      </c>
      <c r="B449" s="6">
        <f>('Raw Data'!C449-'Raw Data'!D449)*'Raw Data'!B449</f>
        <v>-3.999999999985542E-3</v>
      </c>
      <c r="C449" s="4">
        <f>'Raw Data'!F449*'TE_Approach II'!B449</f>
        <v>-5.9999999999783133E-4</v>
      </c>
      <c r="D449" s="6">
        <f>('Raw Data'!F449-'Raw Data'!G449)*('Raw Data'!B449+'Raw Data'!E449)</f>
        <v>0</v>
      </c>
    </row>
    <row r="450" spans="1:4" x14ac:dyDescent="0.3">
      <c r="A450" s="3" t="str">
        <f>'Raw Data'!A450</f>
        <v>Pharmaceuticals</v>
      </c>
      <c r="B450" s="6">
        <f>('Raw Data'!C450-'Raw Data'!D450)*'Raw Data'!B450</f>
        <v>-4.4999999972457502E-2</v>
      </c>
      <c r="C450" s="4">
        <f>'Raw Data'!F450*'TE_Approach II'!B450</f>
        <v>-6.749999995868625E-3</v>
      </c>
      <c r="D450" s="6">
        <f>('Raw Data'!F450-'Raw Data'!G450)*('Raw Data'!B450+'Raw Data'!E450)</f>
        <v>795618.01350000012</v>
      </c>
    </row>
    <row r="451" spans="1:4" x14ac:dyDescent="0.3">
      <c r="A451" s="3" t="str">
        <f>'Raw Data'!A451</f>
        <v>Others</v>
      </c>
      <c r="B451" s="6">
        <f>('Raw Data'!C451-'Raw Data'!D451)*'Raw Data'!B451</f>
        <v>0</v>
      </c>
      <c r="C451" s="4">
        <f>'Raw Data'!F451*'TE_Approach II'!B451</f>
        <v>0</v>
      </c>
      <c r="D451" s="6">
        <f>('Raw Data'!F451-'Raw Data'!G451)*('Raw Data'!B451+'Raw Data'!E451)</f>
        <v>190.69799999999998</v>
      </c>
    </row>
    <row r="452" spans="1:4" x14ac:dyDescent="0.3">
      <c r="A452" s="3" t="str">
        <f>'Raw Data'!A452</f>
        <v>Others</v>
      </c>
      <c r="B452" s="6">
        <f>('Raw Data'!C452-'Raw Data'!D452)*'Raw Data'!B452</f>
        <v>25227.644999999997</v>
      </c>
      <c r="C452" s="4">
        <f>'Raw Data'!F452*'TE_Approach II'!B452</f>
        <v>3784.1467499999994</v>
      </c>
      <c r="D452" s="6">
        <f>('Raw Data'!F452-'Raw Data'!G452)*('Raw Data'!B452+'Raw Data'!E452)</f>
        <v>12613.822499999998</v>
      </c>
    </row>
    <row r="453" spans="1:4" x14ac:dyDescent="0.3">
      <c r="A453" s="3" t="str">
        <f>'Raw Data'!A453</f>
        <v>Other machinery</v>
      </c>
      <c r="B453" s="6">
        <f>('Raw Data'!C453-'Raw Data'!D453)*'Raw Data'!B453</f>
        <v>8827.2369999999992</v>
      </c>
      <c r="C453" s="4">
        <f>'Raw Data'!F453*'TE_Approach II'!B453</f>
        <v>1324.0855499999998</v>
      </c>
      <c r="D453" s="6">
        <f>('Raw Data'!F453-'Raw Data'!G453)*('Raw Data'!B453+'Raw Data'!E453)</f>
        <v>13240.8555</v>
      </c>
    </row>
    <row r="454" spans="1:4" x14ac:dyDescent="0.3">
      <c r="A454" s="3" t="str">
        <f>'Raw Data'!A454</f>
        <v>Base metals and articles of base metal</v>
      </c>
      <c r="B454" s="6">
        <f>('Raw Data'!C454-'Raw Data'!D454)*'Raw Data'!B454</f>
        <v>2.1920756876347981E-12</v>
      </c>
      <c r="C454" s="4">
        <f>'Raw Data'!F454*'TE_Approach II'!B454</f>
        <v>3.2881135314521969E-13</v>
      </c>
      <c r="D454" s="6">
        <f>('Raw Data'!F454-'Raw Data'!G454)*('Raw Data'!B454+'Raw Data'!E454)</f>
        <v>0</v>
      </c>
    </row>
    <row r="455" spans="1:4" x14ac:dyDescent="0.3">
      <c r="A455" s="3" t="str">
        <f>'Raw Data'!A455</f>
        <v>Plastics and rubbers</v>
      </c>
      <c r="B455" s="6">
        <f>('Raw Data'!C455-'Raw Data'!D455)*'Raw Data'!B455</f>
        <v>73648.324999999997</v>
      </c>
      <c r="C455" s="4">
        <f>'Raw Data'!F455*'TE_Approach II'!B455</f>
        <v>11047.248749999999</v>
      </c>
      <c r="D455" s="6">
        <f>('Raw Data'!F455-'Raw Data'!G455)*('Raw Data'!B455+'Raw Data'!E455)</f>
        <v>0</v>
      </c>
    </row>
    <row r="456" spans="1:4" x14ac:dyDescent="0.3">
      <c r="A456" s="3" t="str">
        <f>'Raw Data'!A456</f>
        <v>Leather and shoes</v>
      </c>
      <c r="B456" s="6">
        <f>('Raw Data'!C456-'Raw Data'!D456)*'Raw Data'!B456</f>
        <v>2.4999999957073082E-2</v>
      </c>
      <c r="C456" s="4">
        <f>'Raw Data'!F456*'TE_Approach II'!B456</f>
        <v>3.7499999935609622E-3</v>
      </c>
      <c r="D456" s="6">
        <f>('Raw Data'!F456-'Raw Data'!G456)*('Raw Data'!B456+'Raw Data'!E456)</f>
        <v>-1.0000000051928937E-2</v>
      </c>
    </row>
    <row r="457" spans="1:4" x14ac:dyDescent="0.3">
      <c r="A457" s="3" t="str">
        <f>'Raw Data'!A457</f>
        <v>Other machinery</v>
      </c>
      <c r="B457" s="6">
        <f>('Raw Data'!C457-'Raw Data'!D457)*'Raw Data'!B457</f>
        <v>0</v>
      </c>
      <c r="C457" s="4">
        <f>'Raw Data'!F457*'TE_Approach II'!B457</f>
        <v>0</v>
      </c>
      <c r="D457" s="6">
        <f>('Raw Data'!F457-'Raw Data'!G457)*('Raw Data'!B457+'Raw Data'!E457)</f>
        <v>0</v>
      </c>
    </row>
    <row r="458" spans="1:4" x14ac:dyDescent="0.3">
      <c r="A458" s="3" t="str">
        <f>'Raw Data'!A458</f>
        <v>Other machinery</v>
      </c>
      <c r="B458" s="6">
        <f>('Raw Data'!C458-'Raw Data'!D458)*'Raw Data'!B458</f>
        <v>1.999999999870136E-3</v>
      </c>
      <c r="C458" s="4">
        <f>'Raw Data'!F458*'TE_Approach II'!B458</f>
        <v>2.9999999998052038E-4</v>
      </c>
      <c r="D458" s="6">
        <f>('Raw Data'!F458-'Raw Data'!G458)*('Raw Data'!B458+'Raw Data'!E458)</f>
        <v>-6.5091210199597066E-13</v>
      </c>
    </row>
    <row r="459" spans="1:4" x14ac:dyDescent="0.3">
      <c r="A459" s="3" t="str">
        <f>'Raw Data'!A459</f>
        <v>Textiles</v>
      </c>
      <c r="B459" s="6">
        <f>('Raw Data'!C459-'Raw Data'!D459)*'Raw Data'!B459</f>
        <v>3.0000000001553164E-3</v>
      </c>
      <c r="C459" s="4">
        <f>'Raw Data'!F459*'TE_Approach II'!B459</f>
        <v>4.5000000002329743E-4</v>
      </c>
      <c r="D459" s="6">
        <f>('Raw Data'!F459-'Raw Data'!G459)*('Raw Data'!B459+'Raw Data'!E459)</f>
        <v>0</v>
      </c>
    </row>
    <row r="460" spans="1:4" x14ac:dyDescent="0.3">
      <c r="A460" s="3" t="str">
        <f>'Raw Data'!A460</f>
        <v>Plastics and rubbers</v>
      </c>
      <c r="B460" s="6">
        <f>('Raw Data'!C460-'Raw Data'!D460)*'Raw Data'!B460</f>
        <v>4.0000000002159176E-3</v>
      </c>
      <c r="C460" s="4">
        <f>'Raw Data'!F460*'TE_Approach II'!B460</f>
        <v>6.0000000003238767E-4</v>
      </c>
      <c r="D460" s="6">
        <f>('Raw Data'!F460-'Raw Data'!G460)*('Raw Data'!B460+'Raw Data'!E460)</f>
        <v>-2.131694820661778E-13</v>
      </c>
    </row>
    <row r="461" spans="1:4" x14ac:dyDescent="0.3">
      <c r="A461" s="3" t="str">
        <f>'Raw Data'!A461</f>
        <v>Electrical machinery</v>
      </c>
      <c r="B461" s="6">
        <f>('Raw Data'!C461-'Raw Data'!D461)*'Raw Data'!B461</f>
        <v>2.5000000004632944E-3</v>
      </c>
      <c r="C461" s="4">
        <f>'Raw Data'!F461*'TE_Approach II'!B461</f>
        <v>3.7500000006949417E-4</v>
      </c>
      <c r="D461" s="6">
        <f>('Raw Data'!F461-'Raw Data'!G461)*('Raw Data'!B461+'Raw Data'!E461)</f>
        <v>-5.9274624097938044E-12</v>
      </c>
    </row>
    <row r="462" spans="1:4" x14ac:dyDescent="0.3">
      <c r="A462" s="3" t="str">
        <f>'Raw Data'!A462</f>
        <v>Other machinery</v>
      </c>
      <c r="B462" s="6">
        <f>('Raw Data'!C462-'Raw Data'!D462)*'Raw Data'!B462</f>
        <v>4.0000000000241544E-3</v>
      </c>
      <c r="C462" s="4">
        <f>'Raw Data'!F462*'TE_Approach II'!B462</f>
        <v>6.0000000000362313E-4</v>
      </c>
      <c r="D462" s="6">
        <f>('Raw Data'!F462-'Raw Data'!G462)*('Raw Data'!B462+'Raw Data'!E462)</f>
        <v>0</v>
      </c>
    </row>
    <row r="463" spans="1:4" x14ac:dyDescent="0.3">
      <c r="A463" s="3" t="str">
        <f>'Raw Data'!A463</f>
        <v>Other machinery</v>
      </c>
      <c r="B463" s="6">
        <f>('Raw Data'!C463-'Raw Data'!D463)*'Raw Data'!B463</f>
        <v>-3.9999999980245256E-3</v>
      </c>
      <c r="C463" s="4">
        <f>'Raw Data'!F463*'TE_Approach II'!B463</f>
        <v>-5.9999999970367882E-4</v>
      </c>
      <c r="D463" s="6">
        <f>('Raw Data'!F463-'Raw Data'!G463)*('Raw Data'!B463+'Raw Data'!E463)</f>
        <v>0</v>
      </c>
    </row>
    <row r="464" spans="1:4" x14ac:dyDescent="0.3">
      <c r="A464" s="3" t="str">
        <f>'Raw Data'!A464</f>
        <v>Electrical machinery</v>
      </c>
      <c r="B464" s="6">
        <f>('Raw Data'!C464-'Raw Data'!D464)*'Raw Data'!B464</f>
        <v>0</v>
      </c>
      <c r="C464" s="4">
        <f>'Raw Data'!F464*'TE_Approach II'!B464</f>
        <v>0</v>
      </c>
      <c r="D464" s="6">
        <f>('Raw Data'!F464-'Raw Data'!G464)*('Raw Data'!B464+'Raw Data'!E464)</f>
        <v>-1.9999999909098352E-3</v>
      </c>
    </row>
    <row r="465" spans="1:4" x14ac:dyDescent="0.3">
      <c r="A465" s="3" t="str">
        <f>'Raw Data'!A465</f>
        <v>Other machinery</v>
      </c>
      <c r="B465" s="6">
        <f>('Raw Data'!C465-'Raw Data'!D465)*'Raw Data'!B465</f>
        <v>3.0000000000411694E-3</v>
      </c>
      <c r="C465" s="4">
        <f>'Raw Data'!F465*'TE_Approach II'!B465</f>
        <v>4.5000000000617539E-4</v>
      </c>
      <c r="D465" s="6">
        <f>('Raw Data'!F465-'Raw Data'!G465)*('Raw Data'!B465+'Raw Data'!E465)</f>
        <v>0</v>
      </c>
    </row>
    <row r="466" spans="1:4" x14ac:dyDescent="0.3">
      <c r="A466" s="3" t="str">
        <f>'Raw Data'!A466</f>
        <v>Electrical machinery</v>
      </c>
      <c r="B466" s="6">
        <f>('Raw Data'!C466-'Raw Data'!D466)*'Raw Data'!B466</f>
        <v>2.4999999991367418E-3</v>
      </c>
      <c r="C466" s="4">
        <f>'Raw Data'!F466*'TE_Approach II'!B466</f>
        <v>3.7499999987051125E-4</v>
      </c>
      <c r="D466" s="6">
        <f>('Raw Data'!F466-'Raw Data'!G466)*('Raw Data'!B466+'Raw Data'!E466)</f>
        <v>4.99999999289652E-4</v>
      </c>
    </row>
    <row r="467" spans="1:4" x14ac:dyDescent="0.3">
      <c r="A467" s="3" t="str">
        <f>'Raw Data'!A467</f>
        <v>Textiles</v>
      </c>
      <c r="B467" s="6">
        <f>('Raw Data'!C467-'Raw Data'!D467)*'Raw Data'!B467</f>
        <v>-0.10499999989425535</v>
      </c>
      <c r="C467" s="4">
        <f>'Raw Data'!F467*'TE_Approach II'!B467</f>
        <v>-1.5749999984138303E-2</v>
      </c>
      <c r="D467" s="6">
        <f>('Raw Data'!F467-'Raw Data'!G467)*('Raw Data'!B467+'Raw Data'!E467)</f>
        <v>5.0000000450124184E-3</v>
      </c>
    </row>
    <row r="468" spans="1:4" x14ac:dyDescent="0.3">
      <c r="A468" s="3" t="str">
        <f>'Raw Data'!A468</f>
        <v>Vehicles</v>
      </c>
      <c r="B468" s="6">
        <f>('Raw Data'!C468-'Raw Data'!D468)*'Raw Data'!B468</f>
        <v>0.50049999999999994</v>
      </c>
      <c r="C468" s="4">
        <f>'Raw Data'!F468*'TE_Approach II'!B468</f>
        <v>0.25024999999999997</v>
      </c>
      <c r="D468" s="6">
        <f>('Raw Data'!F468-'Raw Data'!G468)*('Raw Data'!B468+'Raw Data'!E468)</f>
        <v>0.71499999999999997</v>
      </c>
    </row>
    <row r="469" spans="1:4" x14ac:dyDescent="0.3">
      <c r="A469" s="3" t="str">
        <f>'Raw Data'!A469</f>
        <v>Others</v>
      </c>
      <c r="B469" s="6">
        <f>('Raw Data'!C469-'Raw Data'!D469)*'Raw Data'!B469</f>
        <v>9.999999999274927E-4</v>
      </c>
      <c r="C469" s="4">
        <f>'Raw Data'!F469*'TE_Approach II'!B469</f>
        <v>1.4999999998912389E-4</v>
      </c>
      <c r="D469" s="6">
        <f>('Raw Data'!F469-'Raw Data'!G469)*('Raw Data'!B469+'Raw Data'!E469)</f>
        <v>0</v>
      </c>
    </row>
    <row r="470" spans="1:4" x14ac:dyDescent="0.3">
      <c r="A470" s="3" t="str">
        <f>'Raw Data'!A470</f>
        <v>Base metals and articles of base metal</v>
      </c>
      <c r="B470" s="6">
        <f>('Raw Data'!C470-'Raw Data'!D470)*'Raw Data'!B470</f>
        <v>38791.770000000011</v>
      </c>
      <c r="C470" s="4">
        <f>'Raw Data'!F470*'TE_Approach II'!B470</f>
        <v>5818.7655000000013</v>
      </c>
      <c r="D470" s="6">
        <f>('Raw Data'!F470-'Raw Data'!G470)*('Raw Data'!B470+'Raw Data'!E470)</f>
        <v>-4.999999966502403E-4</v>
      </c>
    </row>
    <row r="471" spans="1:4" x14ac:dyDescent="0.3">
      <c r="A471" s="3" t="str">
        <f>'Raw Data'!A471</f>
        <v>Other chemical products</v>
      </c>
      <c r="B471" s="6">
        <f>('Raw Data'!C471-'Raw Data'!D471)*'Raw Data'!B471</f>
        <v>-9.9999999971554288E-4</v>
      </c>
      <c r="C471" s="4">
        <f>'Raw Data'!F471*'TE_Approach II'!B471</f>
        <v>-1.4999999995733143E-4</v>
      </c>
      <c r="D471" s="6">
        <f>('Raw Data'!F471-'Raw Data'!G471)*('Raw Data'!B471+'Raw Data'!E471)</f>
        <v>4.9999999872018261E-4</v>
      </c>
    </row>
    <row r="472" spans="1:4" x14ac:dyDescent="0.3">
      <c r="A472" s="3" t="str">
        <f>'Raw Data'!A472</f>
        <v>Base metals and articles of base metal</v>
      </c>
      <c r="B472" s="6">
        <f>('Raw Data'!C472-'Raw Data'!D472)*'Raw Data'!B472</f>
        <v>4289.8249999999989</v>
      </c>
      <c r="C472" s="4">
        <f>'Raw Data'!F472*'TE_Approach II'!B472</f>
        <v>643.47374999999977</v>
      </c>
      <c r="D472" s="6">
        <f>('Raw Data'!F472-'Raw Data'!G472)*('Raw Data'!B472+'Raw Data'!E472)</f>
        <v>-5.2389287352738733E-13</v>
      </c>
    </row>
    <row r="473" spans="1:4" x14ac:dyDescent="0.3">
      <c r="A473" s="3" t="str">
        <f>'Raw Data'!A473</f>
        <v>Paper and wood products</v>
      </c>
      <c r="B473" s="6">
        <f>('Raw Data'!C473-'Raw Data'!D473)*'Raw Data'!B473</f>
        <v>159009.97000000003</v>
      </c>
      <c r="C473" s="4">
        <f>'Raw Data'!F473*'TE_Approach II'!B473</f>
        <v>0</v>
      </c>
      <c r="D473" s="6">
        <f>('Raw Data'!F473-'Raw Data'!G473)*('Raw Data'!B473+'Raw Data'!E473)</f>
        <v>0</v>
      </c>
    </row>
    <row r="474" spans="1:4" x14ac:dyDescent="0.3">
      <c r="A474" s="3" t="str">
        <f>'Raw Data'!A474</f>
        <v>Electrical machinery</v>
      </c>
      <c r="B474" s="6">
        <f>('Raw Data'!C474-'Raw Data'!D474)*'Raw Data'!B474</f>
        <v>7.1130079604131429E-11</v>
      </c>
      <c r="C474" s="4">
        <f>'Raw Data'!F474*'TE_Approach II'!B474</f>
        <v>1.0669511940619713E-11</v>
      </c>
      <c r="D474" s="6">
        <f>('Raw Data'!F474-'Raw Data'!G474)*('Raw Data'!B474+'Raw Data'!E474)</f>
        <v>6.0000000398074968E-3</v>
      </c>
    </row>
    <row r="475" spans="1:4" x14ac:dyDescent="0.3">
      <c r="A475" s="3" t="str">
        <f>'Raw Data'!A475</f>
        <v>Electrical machinery</v>
      </c>
      <c r="B475" s="6">
        <f>('Raw Data'!C475-'Raw Data'!D475)*'Raw Data'!B475</f>
        <v>1956.634</v>
      </c>
      <c r="C475" s="4">
        <f>'Raw Data'!F475*'TE_Approach II'!B475</f>
        <v>293.49509999999998</v>
      </c>
      <c r="D475" s="6">
        <f>('Raw Data'!F475-'Raw Data'!G475)*('Raw Data'!B475+'Raw Data'!E475)</f>
        <v>1467.4755</v>
      </c>
    </row>
    <row r="476" spans="1:4" x14ac:dyDescent="0.3">
      <c r="A476" s="3" t="str">
        <f>'Raw Data'!A476</f>
        <v>Other machinery</v>
      </c>
      <c r="B476" s="6">
        <f>('Raw Data'!C476-'Raw Data'!D476)*'Raw Data'!B476</f>
        <v>-2.9999999999870486E-3</v>
      </c>
      <c r="C476" s="4">
        <f>'Raw Data'!F476*'TE_Approach II'!B476</f>
        <v>-4.4999999999805726E-4</v>
      </c>
      <c r="D476" s="6">
        <f>('Raw Data'!F476-'Raw Data'!G476)*('Raw Data'!B476+'Raw Data'!E476)</f>
        <v>0</v>
      </c>
    </row>
    <row r="477" spans="1:4" x14ac:dyDescent="0.3">
      <c r="A477" s="3" t="str">
        <f>'Raw Data'!A477</f>
        <v>Other machinery</v>
      </c>
      <c r="B477" s="6">
        <f>('Raw Data'!C477-'Raw Data'!D477)*'Raw Data'!B477</f>
        <v>-1.9999999998815592E-3</v>
      </c>
      <c r="C477" s="4">
        <f>'Raw Data'!F477*'TE_Approach II'!B477</f>
        <v>-2.9999999998223386E-4</v>
      </c>
      <c r="D477" s="6">
        <f>('Raw Data'!F477-'Raw Data'!G477)*('Raw Data'!B477+'Raw Data'!E477)</f>
        <v>0</v>
      </c>
    </row>
    <row r="478" spans="1:4" x14ac:dyDescent="0.3">
      <c r="A478" s="3" t="str">
        <f>'Raw Data'!A478</f>
        <v>Textiles</v>
      </c>
      <c r="B478" s="6">
        <f>('Raw Data'!C478-'Raw Data'!D478)*'Raw Data'!B478</f>
        <v>132544.88399999999</v>
      </c>
      <c r="C478" s="4">
        <f>'Raw Data'!F478*'TE_Approach II'!B478</f>
        <v>19881.732599999999</v>
      </c>
      <c r="D478" s="6">
        <f>('Raw Data'!F478-'Raw Data'!G478)*('Raw Data'!B478+'Raw Data'!E478)</f>
        <v>66272.441999999995</v>
      </c>
    </row>
    <row r="479" spans="1:4" x14ac:dyDescent="0.3">
      <c r="A479" s="3" t="str">
        <f>'Raw Data'!A479</f>
        <v>Other chemical products</v>
      </c>
      <c r="B479" s="6">
        <f>('Raw Data'!C479-'Raw Data'!D479)*'Raw Data'!B479</f>
        <v>-1.0000000116050466E-2</v>
      </c>
      <c r="C479" s="4">
        <f>'Raw Data'!F479*'TE_Approach II'!B479</f>
        <v>-1.50000001740757E-3</v>
      </c>
      <c r="D479" s="6">
        <f>('Raw Data'!F479-'Raw Data'!G479)*('Raw Data'!B479+'Raw Data'!E479)</f>
        <v>-4.0000000686377666E-3</v>
      </c>
    </row>
    <row r="480" spans="1:4" x14ac:dyDescent="0.3">
      <c r="A480" s="3" t="str">
        <f>'Raw Data'!A480</f>
        <v>Furniture</v>
      </c>
      <c r="B480" s="6">
        <f>('Raw Data'!C480-'Raw Data'!D480)*'Raw Data'!B480</f>
        <v>31745.746000000003</v>
      </c>
      <c r="C480" s="4">
        <f>'Raw Data'!F480*'TE_Approach II'!B480</f>
        <v>4761.8618999999999</v>
      </c>
      <c r="D480" s="6">
        <f>('Raw Data'!F480-'Raw Data'!G480)*('Raw Data'!B480+'Raw Data'!E480)</f>
        <v>23809.309499999999</v>
      </c>
    </row>
    <row r="481" spans="1:4" x14ac:dyDescent="0.3">
      <c r="A481" s="3" t="str">
        <f>'Raw Data'!A481</f>
        <v>Prepared food and beverages (incl. sugar)</v>
      </c>
      <c r="B481" s="6">
        <f>('Raw Data'!C481-'Raw Data'!D481)*'Raw Data'!B481</f>
        <v>5.9999999999218014E-3</v>
      </c>
      <c r="C481" s="4">
        <f>'Raw Data'!F481*'TE_Approach II'!B481</f>
        <v>0</v>
      </c>
      <c r="D481" s="6">
        <f>('Raw Data'!F481-'Raw Data'!G481)*('Raw Data'!B481+'Raw Data'!E481)</f>
        <v>0</v>
      </c>
    </row>
    <row r="482" spans="1:4" x14ac:dyDescent="0.3">
      <c r="A482" s="3" t="str">
        <f>'Raw Data'!A482</f>
        <v>Other machinery</v>
      </c>
      <c r="B482" s="6">
        <f>('Raw Data'!C482-'Raw Data'!D482)*'Raw Data'!B482</f>
        <v>42311.537000000004</v>
      </c>
      <c r="C482" s="4">
        <f>'Raw Data'!F482*'TE_Approach II'!B482</f>
        <v>6346.7305500000002</v>
      </c>
      <c r="D482" s="6">
        <f>('Raw Data'!F482-'Raw Data'!G482)*('Raw Data'!B482+'Raw Data'!E482)</f>
        <v>63467.305499999995</v>
      </c>
    </row>
    <row r="483" spans="1:4" x14ac:dyDescent="0.3">
      <c r="A483" s="3" t="str">
        <f>'Raw Data'!A483</f>
        <v>Electrical machinery</v>
      </c>
      <c r="B483" s="6">
        <f>('Raw Data'!C483-'Raw Data'!D483)*'Raw Data'!B483</f>
        <v>133751.32</v>
      </c>
      <c r="C483" s="4">
        <f>'Raw Data'!F483*'TE_Approach II'!B483</f>
        <v>20062.698</v>
      </c>
      <c r="D483" s="6">
        <f>('Raw Data'!F483-'Raw Data'!G483)*('Raw Data'!B483+'Raw Data'!E483)</f>
        <v>401253.95999999996</v>
      </c>
    </row>
    <row r="484" spans="1:4" x14ac:dyDescent="0.3">
      <c r="A484" s="3" t="str">
        <f>'Raw Data'!A484</f>
        <v>Electrical machinery</v>
      </c>
      <c r="B484" s="6">
        <f>('Raw Data'!C484-'Raw Data'!D484)*'Raw Data'!B484</f>
        <v>1.0000000000622467E-3</v>
      </c>
      <c r="C484" s="4">
        <f>'Raw Data'!F484*'TE_Approach II'!B484</f>
        <v>1.50000000009337E-4</v>
      </c>
      <c r="D484" s="6">
        <f>('Raw Data'!F484-'Raw Data'!G484)*('Raw Data'!B484+'Raw Data'!E484)</f>
        <v>0</v>
      </c>
    </row>
    <row r="485" spans="1:4" x14ac:dyDescent="0.3">
      <c r="A485" s="3" t="str">
        <f>'Raw Data'!A485</f>
        <v>Other chemical products</v>
      </c>
      <c r="B485" s="6">
        <f>('Raw Data'!C485-'Raw Data'!D485)*'Raw Data'!B485</f>
        <v>1.0000000000040907E-3</v>
      </c>
      <c r="C485" s="4">
        <f>'Raw Data'!F485*'TE_Approach II'!B485</f>
        <v>1.5000000000061359E-4</v>
      </c>
      <c r="D485" s="6">
        <f>('Raw Data'!F485-'Raw Data'!G485)*('Raw Data'!B485+'Raw Data'!E485)</f>
        <v>0</v>
      </c>
    </row>
    <row r="486" spans="1:4" x14ac:dyDescent="0.3">
      <c r="A486" s="3" t="str">
        <f>'Raw Data'!A486</f>
        <v>Other machinery</v>
      </c>
      <c r="B486" s="6">
        <f>('Raw Data'!C486-'Raw Data'!D486)*'Raw Data'!B486</f>
        <v>0</v>
      </c>
      <c r="C486" s="4">
        <f>'Raw Data'!F486*'TE_Approach II'!B486</f>
        <v>0</v>
      </c>
      <c r="D486" s="6">
        <f>('Raw Data'!F486-'Raw Data'!G486)*('Raw Data'!B486+'Raw Data'!E486)</f>
        <v>-9.0000000470919061E-3</v>
      </c>
    </row>
    <row r="487" spans="1:4" x14ac:dyDescent="0.3">
      <c r="A487" s="3" t="str">
        <f>'Raw Data'!A487</f>
        <v>Vehicles</v>
      </c>
      <c r="B487" s="6">
        <f>('Raw Data'!C487-'Raw Data'!D487)*'Raw Data'!B487</f>
        <v>-2.0000000028143394E-2</v>
      </c>
      <c r="C487" s="4">
        <f>'Raw Data'!F487*'TE_Approach II'!B487</f>
        <v>-1.0000000014071697E-2</v>
      </c>
      <c r="D487" s="6">
        <f>('Raw Data'!F487-'Raw Data'!G487)*('Raw Data'!B487+'Raw Data'!E487)</f>
        <v>491377.65499999997</v>
      </c>
    </row>
    <row r="488" spans="1:4" x14ac:dyDescent="0.3">
      <c r="A488" s="3" t="str">
        <f>'Raw Data'!A488</f>
        <v>Other machinery</v>
      </c>
      <c r="B488" s="6">
        <f>('Raw Data'!C488-'Raw Data'!D488)*'Raw Data'!B488</f>
        <v>-9.9999999850728543E-4</v>
      </c>
      <c r="C488" s="4">
        <f>'Raw Data'!F488*'TE_Approach II'!B488</f>
        <v>-1.499999997760928E-4</v>
      </c>
      <c r="D488" s="6">
        <f>('Raw Data'!F488-'Raw Data'!G488)*('Raw Data'!B488+'Raw Data'!E488)</f>
        <v>-5.0000000005357987E-4</v>
      </c>
    </row>
    <row r="489" spans="1:4" x14ac:dyDescent="0.3">
      <c r="A489" s="3" t="str">
        <f>'Raw Data'!A489</f>
        <v>Vegetable products</v>
      </c>
      <c r="B489" s="6">
        <f>('Raw Data'!C489-'Raw Data'!D489)*'Raw Data'!B489</f>
        <v>-4.0000000004001991E-3</v>
      </c>
      <c r="C489" s="4">
        <f>'Raw Data'!F489*'TE_Approach II'!B489</f>
        <v>0</v>
      </c>
      <c r="D489" s="6">
        <f>('Raw Data'!F489-'Raw Data'!G489)*('Raw Data'!B489+'Raw Data'!E489)</f>
        <v>0</v>
      </c>
    </row>
    <row r="490" spans="1:4" x14ac:dyDescent="0.3">
      <c r="A490" s="3" t="str">
        <f>'Raw Data'!A490</f>
        <v>Electrical machinery</v>
      </c>
      <c r="B490" s="6">
        <f>('Raw Data'!C490-'Raw Data'!D490)*'Raw Data'!B490</f>
        <v>0</v>
      </c>
      <c r="C490" s="4">
        <f>'Raw Data'!F490*'TE_Approach II'!B490</f>
        <v>0</v>
      </c>
      <c r="D490" s="6">
        <f>('Raw Data'!F490-'Raw Data'!G490)*('Raw Data'!B490+'Raw Data'!E490)</f>
        <v>1134.4679999999998</v>
      </c>
    </row>
    <row r="491" spans="1:4" x14ac:dyDescent="0.3">
      <c r="A491" s="3" t="str">
        <f>'Raw Data'!A491</f>
        <v>Textiles</v>
      </c>
      <c r="B491" s="6">
        <f>('Raw Data'!C491-'Raw Data'!D491)*'Raw Data'!B491</f>
        <v>-2.0000000016312039E-3</v>
      </c>
      <c r="C491" s="4">
        <f>'Raw Data'!F491*'TE_Approach II'!B491</f>
        <v>-3.0000000024468055E-4</v>
      </c>
      <c r="D491" s="6">
        <f>('Raw Data'!F491-'Raw Data'!G491)*('Raw Data'!B491+'Raw Data'!E491)</f>
        <v>-4.9999999607613596E-4</v>
      </c>
    </row>
    <row r="492" spans="1:4" x14ac:dyDescent="0.3">
      <c r="A492" s="3" t="str">
        <f>'Raw Data'!A492</f>
        <v>Leather and shoes</v>
      </c>
      <c r="B492" s="6">
        <f>('Raw Data'!C492-'Raw Data'!D492)*'Raw Data'!B492</f>
        <v>9.99999995398595E-3</v>
      </c>
      <c r="C492" s="4">
        <f>'Raw Data'!F492*'TE_Approach II'!B492</f>
        <v>1.4999999930978925E-3</v>
      </c>
      <c r="D492" s="6">
        <f>('Raw Data'!F492-'Raw Data'!G492)*('Raw Data'!B492+'Raw Data'!E492)</f>
        <v>7.5000000047194954E-3</v>
      </c>
    </row>
    <row r="493" spans="1:4" x14ac:dyDescent="0.3">
      <c r="A493" s="3" t="str">
        <f>'Raw Data'!A493</f>
        <v>Vegetable products</v>
      </c>
      <c r="B493" s="6">
        <f>('Raw Data'!C493-'Raw Data'!D493)*'Raw Data'!B493</f>
        <v>399.09899999999999</v>
      </c>
      <c r="C493" s="4">
        <f>'Raw Data'!F493*'TE_Approach II'!B493</f>
        <v>0</v>
      </c>
      <c r="D493" s="6">
        <f>('Raw Data'!F493-'Raw Data'!G493)*('Raw Data'!B493+'Raw Data'!E493)</f>
        <v>0</v>
      </c>
    </row>
    <row r="494" spans="1:4" x14ac:dyDescent="0.3">
      <c r="A494" s="3" t="str">
        <f>'Raw Data'!A494</f>
        <v>Electrical machinery</v>
      </c>
      <c r="B494" s="6">
        <f>('Raw Data'!C494-'Raw Data'!D494)*'Raw Data'!B494</f>
        <v>3.9999999986420915E-3</v>
      </c>
      <c r="C494" s="4">
        <f>'Raw Data'!F494*'TE_Approach II'!B494</f>
        <v>5.999999997963137E-4</v>
      </c>
      <c r="D494" s="6">
        <f>('Raw Data'!F494-'Raw Data'!G494)*('Raw Data'!B494+'Raw Data'!E494)</f>
        <v>0</v>
      </c>
    </row>
    <row r="495" spans="1:4" x14ac:dyDescent="0.3">
      <c r="A495" s="3" t="str">
        <f>'Raw Data'!A495</f>
        <v>Base metals and articles of base metal</v>
      </c>
      <c r="B495" s="6">
        <f>('Raw Data'!C495-'Raw Data'!D495)*'Raw Data'!B495</f>
        <v>41180000</v>
      </c>
      <c r="C495" s="4">
        <f>'Raw Data'!F495*'TE_Approach II'!B495</f>
        <v>6177000</v>
      </c>
      <c r="D495" s="6">
        <f>('Raw Data'!F495-'Raw Data'!G495)*('Raw Data'!B495+'Raw Data'!E495)</f>
        <v>30885000</v>
      </c>
    </row>
    <row r="496" spans="1:4" x14ac:dyDescent="0.3">
      <c r="A496" s="3" t="str">
        <f>'Raw Data'!A496</f>
        <v>Leather and shoes</v>
      </c>
      <c r="B496" s="6">
        <f>('Raw Data'!C496-'Raw Data'!D496)*'Raw Data'!B496</f>
        <v>3.4999999999965527E-3</v>
      </c>
      <c r="C496" s="4">
        <f>'Raw Data'!F496*'TE_Approach II'!B496</f>
        <v>5.2499999999948291E-4</v>
      </c>
      <c r="D496" s="6">
        <f>('Raw Data'!F496-'Raw Data'!G496)*('Raw Data'!B496+'Raw Data'!E496)</f>
        <v>-1.1499579066764909E-13</v>
      </c>
    </row>
    <row r="497" spans="1:4" x14ac:dyDescent="0.3">
      <c r="A497" s="3" t="str">
        <f>'Raw Data'!A497</f>
        <v>Electrical machinery</v>
      </c>
      <c r="B497" s="6">
        <f>('Raw Data'!C497-'Raw Data'!D497)*'Raw Data'!B497</f>
        <v>61969.369999999995</v>
      </c>
      <c r="C497" s="4">
        <f>'Raw Data'!F497*'TE_Approach II'!B497</f>
        <v>9295.4054999999989</v>
      </c>
      <c r="D497" s="6">
        <f>('Raw Data'!F497-'Raw Data'!G497)*('Raw Data'!B497+'Raw Data'!E497)</f>
        <v>185908.11</v>
      </c>
    </row>
    <row r="498" spans="1:4" x14ac:dyDescent="0.3">
      <c r="A498" s="3" t="str">
        <f>'Raw Data'!A498</f>
        <v>Electrical machinery</v>
      </c>
      <c r="B498" s="6">
        <f>('Raw Data'!C498-'Raw Data'!D498)*'Raw Data'!B498</f>
        <v>45753.607000000004</v>
      </c>
      <c r="C498" s="4">
        <f>'Raw Data'!F498*'TE_Approach II'!B498</f>
        <v>6863.0410500000007</v>
      </c>
      <c r="D498" s="6">
        <f>('Raw Data'!F498-'Raw Data'!G498)*('Raw Data'!B498+'Raw Data'!E498)</f>
        <v>137260.821</v>
      </c>
    </row>
    <row r="499" spans="1:4" x14ac:dyDescent="0.3">
      <c r="A499" s="3" t="str">
        <f>'Raw Data'!A499</f>
        <v>Pharmaceuticals</v>
      </c>
      <c r="B499" s="6">
        <f>('Raw Data'!C499-'Raw Data'!D499)*'Raw Data'!B499</f>
        <v>-4.9999999957176669E-3</v>
      </c>
      <c r="C499" s="4">
        <f>'Raw Data'!F499*'TE_Approach II'!B499</f>
        <v>-7.4999999935765002E-4</v>
      </c>
      <c r="D499" s="6">
        <f>('Raw Data'!F499-'Raw Data'!G499)*('Raw Data'!B499+'Raw Data'!E499)</f>
        <v>196613.66099999999</v>
      </c>
    </row>
    <row r="500" spans="1:4" x14ac:dyDescent="0.3">
      <c r="A500" s="3" t="str">
        <f>'Raw Data'!A500</f>
        <v>Base metals and articles of base metal</v>
      </c>
      <c r="B500" s="6">
        <f>('Raw Data'!C500-'Raw Data'!D500)*'Raw Data'!B500</f>
        <v>4.0000000011616559E-3</v>
      </c>
      <c r="C500" s="4">
        <f>'Raw Data'!F500*'TE_Approach II'!B500</f>
        <v>6.0000000017424837E-4</v>
      </c>
      <c r="D500" s="6">
        <f>('Raw Data'!F500-'Raw Data'!G500)*('Raw Data'!B500+'Raw Data'!E500)</f>
        <v>0</v>
      </c>
    </row>
    <row r="501" spans="1:4" x14ac:dyDescent="0.3">
      <c r="A501" s="3" t="str">
        <f>'Raw Data'!A501</f>
        <v>Other mineral products (incl. cement)</v>
      </c>
      <c r="B501" s="6">
        <f>('Raw Data'!C501-'Raw Data'!D501)*'Raw Data'!B501</f>
        <v>3.4999999997660839E-3</v>
      </c>
      <c r="C501" s="4">
        <f>'Raw Data'!F501*'TE_Approach II'!B501</f>
        <v>5.2499999996491258E-4</v>
      </c>
      <c r="D501" s="6">
        <f>('Raw Data'!F501-'Raw Data'!G501)*('Raw Data'!B501+'Raw Data'!E501)</f>
        <v>0</v>
      </c>
    </row>
    <row r="502" spans="1:4" x14ac:dyDescent="0.3">
      <c r="A502" s="3" t="str">
        <f>'Raw Data'!A502</f>
        <v>Others</v>
      </c>
      <c r="B502" s="6">
        <f>('Raw Data'!C502-'Raw Data'!D502)*'Raw Data'!B502</f>
        <v>2.0121765365033185E-12</v>
      </c>
      <c r="C502" s="4">
        <f>'Raw Data'!F502*'TE_Approach II'!B502</f>
        <v>3.0182648047549775E-13</v>
      </c>
      <c r="D502" s="6">
        <f>('Raw Data'!F502-'Raw Data'!G502)*('Raw Data'!B502+'Raw Data'!E502)</f>
        <v>0</v>
      </c>
    </row>
    <row r="503" spans="1:4" x14ac:dyDescent="0.3">
      <c r="A503" s="3" t="str">
        <f>'Raw Data'!A503</f>
        <v>Electrical machinery</v>
      </c>
      <c r="B503" s="6">
        <f>('Raw Data'!C503-'Raw Data'!D503)*'Raw Data'!B503</f>
        <v>34260.639500000005</v>
      </c>
      <c r="C503" s="4">
        <f>'Raw Data'!F503*'TE_Approach II'!B503</f>
        <v>5139.0959250000005</v>
      </c>
      <c r="D503" s="6">
        <f>('Raw Data'!F503-'Raw Data'!G503)*('Raw Data'!B503+'Raw Data'!E503)</f>
        <v>102781.9185</v>
      </c>
    </row>
    <row r="504" spans="1:4" x14ac:dyDescent="0.3">
      <c r="A504" s="3" t="str">
        <f>'Raw Data'!A504</f>
        <v>Vegetable products</v>
      </c>
      <c r="B504" s="6">
        <f>('Raw Data'!C504-'Raw Data'!D504)*'Raw Data'!B504</f>
        <v>738.35399999999993</v>
      </c>
      <c r="C504" s="4">
        <f>'Raw Data'!F504*'TE_Approach II'!B504</f>
        <v>0</v>
      </c>
      <c r="D504" s="6">
        <f>('Raw Data'!F504-'Raw Data'!G504)*('Raw Data'!B504+'Raw Data'!E504)</f>
        <v>0</v>
      </c>
    </row>
    <row r="505" spans="1:4" x14ac:dyDescent="0.3">
      <c r="A505" s="3" t="str">
        <f>'Raw Data'!A505</f>
        <v>Prepared food and beverages (incl. sugar)</v>
      </c>
      <c r="B505" s="6">
        <f>('Raw Data'!C505-'Raw Data'!D505)*'Raw Data'!B505</f>
        <v>5.9999999936160717E-2</v>
      </c>
      <c r="C505" s="4">
        <f>'Raw Data'!F505*'TE_Approach II'!B505</f>
        <v>0</v>
      </c>
      <c r="D505" s="6">
        <f>('Raw Data'!F505-'Raw Data'!G505)*('Raw Data'!B505+'Raw Data'!E505)</f>
        <v>0</v>
      </c>
    </row>
    <row r="506" spans="1:4" x14ac:dyDescent="0.3">
      <c r="A506" s="3" t="str">
        <f>'Raw Data'!A506</f>
        <v>Vehicles</v>
      </c>
      <c r="B506" s="6">
        <f>('Raw Data'!C506-'Raw Data'!D506)*'Raw Data'!B506</f>
        <v>5.000000001004104E-3</v>
      </c>
      <c r="C506" s="4">
        <f>'Raw Data'!F506*'TE_Approach II'!B506</f>
        <v>2.500000000502052E-3</v>
      </c>
      <c r="D506" s="6">
        <f>('Raw Data'!F506-'Raw Data'!G506)*('Raw Data'!B506+'Raw Data'!E506)</f>
        <v>1793544.0999999994</v>
      </c>
    </row>
    <row r="507" spans="1:4" x14ac:dyDescent="0.3">
      <c r="A507" s="3" t="str">
        <f>'Raw Data'!A507</f>
        <v>Others</v>
      </c>
      <c r="B507" s="6">
        <f>('Raw Data'!C507-'Raw Data'!D507)*'Raw Data'!B507</f>
        <v>0</v>
      </c>
      <c r="C507" s="4">
        <f>'Raw Data'!F507*'TE_Approach II'!B507</f>
        <v>0</v>
      </c>
      <c r="D507" s="6">
        <f>('Raw Data'!F507-'Raw Data'!G507)*('Raw Data'!B507+'Raw Data'!E507)</f>
        <v>0</v>
      </c>
    </row>
    <row r="508" spans="1:4" x14ac:dyDescent="0.3">
      <c r="A508" s="3" t="str">
        <f>'Raw Data'!A508</f>
        <v>Electrical machinery</v>
      </c>
      <c r="B508" s="6">
        <f>('Raw Data'!C508-'Raw Data'!D508)*'Raw Data'!B508</f>
        <v>-5.0000000023390024E-3</v>
      </c>
      <c r="C508" s="4">
        <f>'Raw Data'!F508*'TE_Approach II'!B508</f>
        <v>-7.5000000035085033E-4</v>
      </c>
      <c r="D508" s="6">
        <f>('Raw Data'!F508-'Raw Data'!G508)*('Raw Data'!B508+'Raw Data'!E508)</f>
        <v>-5.0000000150843293E-4</v>
      </c>
    </row>
    <row r="509" spans="1:4" x14ac:dyDescent="0.3">
      <c r="A509" s="3" t="str">
        <f>'Raw Data'!A509</f>
        <v>Textiles</v>
      </c>
      <c r="B509" s="6">
        <f>('Raw Data'!C509-'Raw Data'!D509)*'Raw Data'!B509</f>
        <v>3887.9714999999997</v>
      </c>
      <c r="C509" s="4">
        <f>'Raw Data'!F509*'TE_Approach II'!B509</f>
        <v>583.19572499999992</v>
      </c>
      <c r="D509" s="6">
        <f>('Raw Data'!F509-'Raw Data'!G509)*('Raw Data'!B509+'Raw Data'!E509)</f>
        <v>1666.2735</v>
      </c>
    </row>
    <row r="510" spans="1:4" x14ac:dyDescent="0.3">
      <c r="A510" s="3" t="str">
        <f>'Raw Data'!A510</f>
        <v>Base metals and articles of base metal</v>
      </c>
      <c r="B510" s="6">
        <f>('Raw Data'!C510-'Raw Data'!D510)*'Raw Data'!B510</f>
        <v>-1.9999999988102621E-3</v>
      </c>
      <c r="C510" s="4">
        <f>'Raw Data'!F510*'TE_Approach II'!B510</f>
        <v>-2.9999999982153932E-4</v>
      </c>
      <c r="D510" s="6">
        <f>('Raw Data'!F510-'Raw Data'!G510)*('Raw Data'!B510+'Raw Data'!E510)</f>
        <v>0</v>
      </c>
    </row>
    <row r="511" spans="1:4" x14ac:dyDescent="0.3">
      <c r="A511" s="3" t="str">
        <f>'Raw Data'!A511</f>
        <v>Other machinery</v>
      </c>
      <c r="B511" s="6">
        <f>('Raw Data'!C511-'Raw Data'!D511)*'Raw Data'!B511</f>
        <v>1950.173</v>
      </c>
      <c r="C511" s="4">
        <f>'Raw Data'!F511*'TE_Approach II'!B511</f>
        <v>292.52594999999997</v>
      </c>
      <c r="D511" s="6">
        <f>('Raw Data'!F511-'Raw Data'!G511)*('Raw Data'!B511+'Raw Data'!E511)</f>
        <v>5850.5189999999993</v>
      </c>
    </row>
    <row r="512" spans="1:4" x14ac:dyDescent="0.3">
      <c r="A512" s="3" t="str">
        <f>'Raw Data'!A512</f>
        <v>Other machinery</v>
      </c>
      <c r="B512" s="6">
        <f>('Raw Data'!C512-'Raw Data'!D512)*'Raw Data'!B512</f>
        <v>1136.4880000000001</v>
      </c>
      <c r="C512" s="4">
        <f>'Raw Data'!F512*'TE_Approach II'!B512</f>
        <v>170.47319999999999</v>
      </c>
      <c r="D512" s="6">
        <f>('Raw Data'!F512-'Raw Data'!G512)*('Raw Data'!B512+'Raw Data'!E512)</f>
        <v>3409.4639999999995</v>
      </c>
    </row>
    <row r="513" spans="1:4" x14ac:dyDescent="0.3">
      <c r="A513" s="3" t="str">
        <f>'Raw Data'!A513</f>
        <v>Vehicles</v>
      </c>
      <c r="B513" s="6">
        <f>('Raw Data'!C513-'Raw Data'!D513)*'Raw Data'!B513</f>
        <v>0</v>
      </c>
      <c r="C513" s="4">
        <f>'Raw Data'!F513*'TE_Approach II'!B513</f>
        <v>0</v>
      </c>
      <c r="D513" s="6">
        <f>('Raw Data'!F513-'Raw Data'!G513)*('Raw Data'!B513+'Raw Data'!E513)</f>
        <v>1478901.27</v>
      </c>
    </row>
    <row r="514" spans="1:4" x14ac:dyDescent="0.3">
      <c r="A514" s="3" t="str">
        <f>'Raw Data'!A514</f>
        <v>Vehicles</v>
      </c>
      <c r="B514" s="6">
        <f>('Raw Data'!C514-'Raw Data'!D514)*'Raw Data'!B514</f>
        <v>33343.745000000003</v>
      </c>
      <c r="C514" s="4">
        <f>'Raw Data'!F514*'TE_Approach II'!B514</f>
        <v>16671.872500000001</v>
      </c>
      <c r="D514" s="6">
        <f>('Raw Data'!F514-'Raw Data'!G514)*('Raw Data'!B514+'Raw Data'!E514)</f>
        <v>166718.72500000001</v>
      </c>
    </row>
    <row r="515" spans="1:4" x14ac:dyDescent="0.3">
      <c r="A515" s="3" t="str">
        <f>'Raw Data'!A515</f>
        <v>Textiles</v>
      </c>
      <c r="B515" s="6">
        <f>('Raw Data'!C515-'Raw Data'!D515)*'Raw Data'!B515</f>
        <v>-2.0000000196944076E-3</v>
      </c>
      <c r="C515" s="4">
        <f>'Raw Data'!F515*'TE_Approach II'!B515</f>
        <v>-3.0000000295416114E-4</v>
      </c>
      <c r="D515" s="6">
        <f>('Raw Data'!F515-'Raw Data'!G515)*('Raw Data'!B515+'Raw Data'!E515)</f>
        <v>4.0000000019018173E-3</v>
      </c>
    </row>
    <row r="516" spans="1:4" x14ac:dyDescent="0.3">
      <c r="A516" s="3" t="str">
        <f>'Raw Data'!A516</f>
        <v>Others</v>
      </c>
      <c r="B516" s="6">
        <f>('Raw Data'!C516-'Raw Data'!D516)*'Raw Data'!B516</f>
        <v>0</v>
      </c>
      <c r="C516" s="4">
        <f>'Raw Data'!F516*'TE_Approach II'!B516</f>
        <v>0</v>
      </c>
      <c r="D516" s="6">
        <f>('Raw Data'!F516-'Raw Data'!G516)*('Raw Data'!B516+'Raw Data'!E516)</f>
        <v>7773.4364999999998</v>
      </c>
    </row>
    <row r="517" spans="1:4" x14ac:dyDescent="0.3">
      <c r="A517" s="3" t="str">
        <f>'Raw Data'!A517</f>
        <v>Electrical machinery</v>
      </c>
      <c r="B517" s="6">
        <f>('Raw Data'!C517-'Raw Data'!D517)*'Raw Data'!B517</f>
        <v>-5.0000000000638978E-3</v>
      </c>
      <c r="C517" s="4">
        <f>'Raw Data'!F517*'TE_Approach II'!B517</f>
        <v>-7.5000000000958469E-4</v>
      </c>
      <c r="D517" s="6">
        <f>('Raw Data'!F517-'Raw Data'!G517)*('Raw Data'!B517+'Raw Data'!E517)</f>
        <v>-3.7545938580407774E-13</v>
      </c>
    </row>
    <row r="518" spans="1:4" x14ac:dyDescent="0.3">
      <c r="A518" s="3" t="str">
        <f>'Raw Data'!A518</f>
        <v>Electrical machinery</v>
      </c>
      <c r="B518" s="6">
        <f>('Raw Data'!C518-'Raw Data'!D518)*'Raw Data'!B518</f>
        <v>-9.999999992398134E-4</v>
      </c>
      <c r="C518" s="4">
        <f>'Raw Data'!F518*'TE_Approach II'!B518</f>
        <v>-1.49999999885972E-4</v>
      </c>
      <c r="D518" s="6">
        <f>('Raw Data'!F518-'Raw Data'!G518)*('Raw Data'!B518+'Raw Data'!E518)</f>
        <v>0</v>
      </c>
    </row>
    <row r="519" spans="1:4" x14ac:dyDescent="0.3">
      <c r="A519" s="3" t="str">
        <f>'Raw Data'!A519</f>
        <v>Plastics and rubbers</v>
      </c>
      <c r="B519" s="6">
        <f>('Raw Data'!C519-'Raw Data'!D519)*'Raw Data'!B519</f>
        <v>5.5000000007250204E-3</v>
      </c>
      <c r="C519" s="4">
        <f>'Raw Data'!F519*'TE_Approach II'!B519</f>
        <v>8.2500000010875306E-4</v>
      </c>
      <c r="D519" s="6">
        <f>('Raw Data'!F519-'Raw Data'!G519)*('Raw Data'!B519+'Raw Data'!E519)</f>
        <v>9337.26</v>
      </c>
    </row>
    <row r="520" spans="1:4" x14ac:dyDescent="0.3">
      <c r="A520" s="3" t="str">
        <f>'Raw Data'!A520</f>
        <v>Base metals and articles of base metal</v>
      </c>
      <c r="B520" s="6">
        <f>('Raw Data'!C520-'Raw Data'!D520)*'Raw Data'!B520</f>
        <v>3.9999999964893847E-3</v>
      </c>
      <c r="C520" s="4">
        <f>'Raw Data'!F520*'TE_Approach II'!B520</f>
        <v>5.9999999947340772E-4</v>
      </c>
      <c r="D520" s="6">
        <f>('Raw Data'!F520-'Raw Data'!G520)*('Raw Data'!B520+'Raw Data'!E520)</f>
        <v>1.000000002475873E-3</v>
      </c>
    </row>
    <row r="521" spans="1:4" x14ac:dyDescent="0.3">
      <c r="A521" s="3" t="str">
        <f>'Raw Data'!A521</f>
        <v>Other machinery</v>
      </c>
      <c r="B521" s="6">
        <f>('Raw Data'!C521-'Raw Data'!D521)*'Raw Data'!B521</f>
        <v>2.0000000006143125E-3</v>
      </c>
      <c r="C521" s="4">
        <f>'Raw Data'!F521*'TE_Approach II'!B521</f>
        <v>3.0000000009214686E-4</v>
      </c>
      <c r="D521" s="6">
        <f>('Raw Data'!F521-'Raw Data'!G521)*('Raw Data'!B521+'Raw Data'!E521)</f>
        <v>4.999999938239397E-4</v>
      </c>
    </row>
    <row r="522" spans="1:4" x14ac:dyDescent="0.3">
      <c r="A522" s="3" t="str">
        <f>'Raw Data'!A522</f>
        <v>Plastics and rubbers</v>
      </c>
      <c r="B522" s="6">
        <f>('Raw Data'!C522-'Raw Data'!D522)*'Raw Data'!B522</f>
        <v>2.4999999986999506E-3</v>
      </c>
      <c r="C522" s="4">
        <f>'Raw Data'!F522*'TE_Approach II'!B522</f>
        <v>3.7499999980499259E-4</v>
      </c>
      <c r="D522" s="6">
        <f>('Raw Data'!F522-'Raw Data'!G522)*('Raw Data'!B522+'Raw Data'!E522)</f>
        <v>0</v>
      </c>
    </row>
    <row r="523" spans="1:4" x14ac:dyDescent="0.3">
      <c r="A523" s="3" t="str">
        <f>'Raw Data'!A523</f>
        <v>Others</v>
      </c>
      <c r="B523" s="6">
        <f>('Raw Data'!C523-'Raw Data'!D523)*'Raw Data'!B523</f>
        <v>2.9999999919509564E-3</v>
      </c>
      <c r="C523" s="4">
        <f>'Raw Data'!F523*'TE_Approach II'!B523</f>
        <v>4.4999999879264345E-4</v>
      </c>
      <c r="D523" s="6">
        <f>('Raw Data'!F523-'Raw Data'!G523)*('Raw Data'!B523+'Raw Data'!E523)</f>
        <v>7.6899536738395121E-12</v>
      </c>
    </row>
    <row r="524" spans="1:4" x14ac:dyDescent="0.3">
      <c r="A524" s="3" t="str">
        <f>'Raw Data'!A524</f>
        <v>Other chemical products</v>
      </c>
      <c r="B524" s="6">
        <f>('Raw Data'!C524-'Raw Data'!D524)*'Raw Data'!B524</f>
        <v>3.0000000027526307E-3</v>
      </c>
      <c r="C524" s="4">
        <f>'Raw Data'!F524*'TE_Approach II'!B524</f>
        <v>4.5000000041289459E-4</v>
      </c>
      <c r="D524" s="6">
        <f>('Raw Data'!F524-'Raw Data'!G524)*('Raw Data'!B524+'Raw Data'!E524)</f>
        <v>0</v>
      </c>
    </row>
    <row r="525" spans="1:4" x14ac:dyDescent="0.3">
      <c r="A525" s="3" t="str">
        <f>'Raw Data'!A525</f>
        <v>Textiles</v>
      </c>
      <c r="B525" s="6">
        <f>('Raw Data'!C525-'Raw Data'!D525)*'Raw Data'!B525</f>
        <v>3.0000000000000851E-3</v>
      </c>
      <c r="C525" s="4">
        <f>'Raw Data'!F525*'TE_Approach II'!B525</f>
        <v>4.5000000000001273E-4</v>
      </c>
      <c r="D525" s="6">
        <f>('Raw Data'!F525-'Raw Data'!G525)*('Raw Data'!B525+'Raw Data'!E525)</f>
        <v>-6.4290239798481251E-15</v>
      </c>
    </row>
    <row r="526" spans="1:4" x14ac:dyDescent="0.3">
      <c r="A526" s="3" t="str">
        <f>'Raw Data'!A526</f>
        <v>Electrical machinery</v>
      </c>
      <c r="B526" s="6">
        <f>('Raw Data'!C526-'Raw Data'!D526)*'Raw Data'!B526</f>
        <v>382.62</v>
      </c>
      <c r="C526" s="4">
        <f>'Raw Data'!F526*'TE_Approach II'!B526</f>
        <v>57.393000000000001</v>
      </c>
      <c r="D526" s="6">
        <f>('Raw Data'!F526-'Raw Data'!G526)*('Raw Data'!B526+'Raw Data'!E526)</f>
        <v>286.96499999999997</v>
      </c>
    </row>
    <row r="527" spans="1:4" x14ac:dyDescent="0.3">
      <c r="A527" s="3" t="str">
        <f>'Raw Data'!A527</f>
        <v>Electrical machinery</v>
      </c>
      <c r="B527" s="6">
        <f>('Raw Data'!C527-'Raw Data'!D527)*'Raw Data'!B527</f>
        <v>1691.598</v>
      </c>
      <c r="C527" s="4">
        <f>'Raw Data'!F527*'TE_Approach II'!B527</f>
        <v>253.73969999999997</v>
      </c>
      <c r="D527" s="6">
        <f>('Raw Data'!F527-'Raw Data'!G527)*('Raw Data'!B527+'Raw Data'!E527)</f>
        <v>845.79899999999998</v>
      </c>
    </row>
    <row r="528" spans="1:4" x14ac:dyDescent="0.3">
      <c r="A528" s="3" t="str">
        <f>'Raw Data'!A528</f>
        <v>Other chemical products</v>
      </c>
      <c r="B528" s="6">
        <f>('Raw Data'!C528-'Raw Data'!D528)*'Raw Data'!B528</f>
        <v>26714.113000000001</v>
      </c>
      <c r="C528" s="4">
        <f>'Raw Data'!F528*'TE_Approach II'!B528</f>
        <v>4007.1169500000001</v>
      </c>
      <c r="D528" s="6">
        <f>('Raw Data'!F528-'Raw Data'!G528)*('Raw Data'!B528+'Raw Data'!E528)</f>
        <v>80142.338999999993</v>
      </c>
    </row>
    <row r="529" spans="1:4" x14ac:dyDescent="0.3">
      <c r="A529" s="3" t="str">
        <f>'Raw Data'!A529</f>
        <v>Paper and wood products</v>
      </c>
      <c r="B529" s="6">
        <f>('Raw Data'!C529-'Raw Data'!D529)*'Raw Data'!B529</f>
        <v>-9.9999999999871979E-4</v>
      </c>
      <c r="C529" s="4">
        <f>'Raw Data'!F529*'TE_Approach II'!B529</f>
        <v>0</v>
      </c>
      <c r="D529" s="6">
        <f>('Raw Data'!F529-'Raw Data'!G529)*('Raw Data'!B529+'Raw Data'!E529)</f>
        <v>0</v>
      </c>
    </row>
    <row r="530" spans="1:4" x14ac:dyDescent="0.3">
      <c r="A530" s="3" t="str">
        <f>'Raw Data'!A530</f>
        <v>Other machinery</v>
      </c>
      <c r="B530" s="6">
        <f>('Raw Data'!C530-'Raw Data'!D530)*'Raw Data'!B530</f>
        <v>4.9999999989225503E-3</v>
      </c>
      <c r="C530" s="4">
        <f>'Raw Data'!F530*'TE_Approach II'!B530</f>
        <v>7.4999999983838255E-4</v>
      </c>
      <c r="D530" s="6">
        <f>('Raw Data'!F530-'Raw Data'!G530)*('Raw Data'!B530+'Raw Data'!E530)</f>
        <v>-5.0000000355748808E-4</v>
      </c>
    </row>
    <row r="531" spans="1:4" x14ac:dyDescent="0.3">
      <c r="A531" s="3" t="str">
        <f>'Raw Data'!A531</f>
        <v>Others</v>
      </c>
      <c r="B531" s="6">
        <f>('Raw Data'!C531-'Raw Data'!D531)*'Raw Data'!B531</f>
        <v>4.0000000000420784E-3</v>
      </c>
      <c r="C531" s="4">
        <f>'Raw Data'!F531*'TE_Approach II'!B531</f>
        <v>6.0000000000631174E-4</v>
      </c>
      <c r="D531" s="6">
        <f>('Raw Data'!F531-'Raw Data'!G531)*('Raw Data'!B531+'Raw Data'!E531)</f>
        <v>4.9999999800226372E-4</v>
      </c>
    </row>
    <row r="532" spans="1:4" x14ac:dyDescent="0.3">
      <c r="A532" s="3" t="str">
        <f>'Raw Data'!A532</f>
        <v>Electrical machinery</v>
      </c>
      <c r="B532" s="6">
        <f>('Raw Data'!C532-'Raw Data'!D532)*'Raw Data'!B532</f>
        <v>2.4511365159796128E-12</v>
      </c>
      <c r="C532" s="4">
        <f>'Raw Data'!F532*'TE_Approach II'!B532</f>
        <v>3.6767047739694193E-13</v>
      </c>
      <c r="D532" s="6">
        <f>('Raw Data'!F532-'Raw Data'!G532)*('Raw Data'!B532+'Raw Data'!E532)</f>
        <v>0</v>
      </c>
    </row>
    <row r="533" spans="1:4" x14ac:dyDescent="0.3">
      <c r="A533" s="3" t="str">
        <f>'Raw Data'!A533</f>
        <v>Prepared food and beverages (incl. sugar)</v>
      </c>
      <c r="B533" s="6">
        <f>('Raw Data'!C533-'Raw Data'!D533)*'Raw Data'!B533</f>
        <v>0</v>
      </c>
      <c r="C533" s="4">
        <f>'Raw Data'!F533*'TE_Approach II'!B533</f>
        <v>0</v>
      </c>
      <c r="D533" s="6">
        <f>('Raw Data'!F533-'Raw Data'!G533)*('Raw Data'!B533+'Raw Data'!E533)</f>
        <v>0</v>
      </c>
    </row>
    <row r="534" spans="1:4" x14ac:dyDescent="0.3">
      <c r="A534" s="3" t="str">
        <f>'Raw Data'!A534</f>
        <v>Electrical machinery</v>
      </c>
      <c r="B534" s="6">
        <f>('Raw Data'!C534-'Raw Data'!D534)*'Raw Data'!B534</f>
        <v>-2.4999999990735287E-2</v>
      </c>
      <c r="C534" s="4">
        <f>'Raw Data'!F534*'TE_Approach II'!B534</f>
        <v>-3.7499999986102929E-3</v>
      </c>
      <c r="D534" s="6">
        <f>('Raw Data'!F534-'Raw Data'!G534)*('Raw Data'!B534+'Raw Data'!E534)</f>
        <v>9.9999995850502113E-4</v>
      </c>
    </row>
    <row r="535" spans="1:4" x14ac:dyDescent="0.3">
      <c r="A535" s="3" t="str">
        <f>'Raw Data'!A535</f>
        <v>Textiles</v>
      </c>
      <c r="B535" s="6">
        <f>('Raw Data'!C535-'Raw Data'!D535)*'Raw Data'!B535</f>
        <v>2.0000000001507957E-3</v>
      </c>
      <c r="C535" s="4">
        <f>'Raw Data'!F535*'TE_Approach II'!B535</f>
        <v>3.0000000002261936E-4</v>
      </c>
      <c r="D535" s="6">
        <f>('Raw Data'!F535-'Raw Data'!G535)*('Raw Data'!B535+'Raw Data'!E535)</f>
        <v>-3.3056585246882262E-13</v>
      </c>
    </row>
    <row r="536" spans="1:4" x14ac:dyDescent="0.3">
      <c r="A536" s="3" t="str">
        <f>'Raw Data'!A536</f>
        <v>Other machinery</v>
      </c>
      <c r="B536" s="6">
        <f>('Raw Data'!C536-'Raw Data'!D536)*'Raw Data'!B536</f>
        <v>1.0000000047262021E-2</v>
      </c>
      <c r="C536" s="4">
        <f>'Raw Data'!F536*'TE_Approach II'!B536</f>
        <v>1.5000000070893031E-3</v>
      </c>
      <c r="D536" s="6">
        <f>('Raw Data'!F536-'Raw Data'!G536)*('Raw Data'!B536+'Raw Data'!E536)</f>
        <v>6.5000000185761889E-3</v>
      </c>
    </row>
    <row r="537" spans="1:4" x14ac:dyDescent="0.3">
      <c r="A537" s="3" t="str">
        <f>'Raw Data'!A537</f>
        <v>Animal products</v>
      </c>
      <c r="B537" s="6">
        <f>('Raw Data'!C537-'Raw Data'!D537)*'Raw Data'!B537</f>
        <v>1222924.3</v>
      </c>
      <c r="C537" s="4">
        <f>'Raw Data'!F537*'TE_Approach II'!B537</f>
        <v>183438.64499999999</v>
      </c>
      <c r="D537" s="6">
        <f>('Raw Data'!F537-'Raw Data'!G537)*('Raw Data'!B537+'Raw Data'!E537)</f>
        <v>0</v>
      </c>
    </row>
    <row r="538" spans="1:4" x14ac:dyDescent="0.3">
      <c r="A538" s="3" t="str">
        <f>'Raw Data'!A538</f>
        <v>Other mineral products (incl. cement)</v>
      </c>
      <c r="B538" s="6">
        <f>('Raw Data'!C538-'Raw Data'!D538)*'Raw Data'!B538</f>
        <v>3.4999999996041206E-3</v>
      </c>
      <c r="C538" s="4">
        <f>'Raw Data'!F538*'TE_Approach II'!B538</f>
        <v>5.2499999994061811E-4</v>
      </c>
      <c r="D538" s="6">
        <f>('Raw Data'!F538-'Raw Data'!G538)*('Raw Data'!B538+'Raw Data'!E538)</f>
        <v>0</v>
      </c>
    </row>
    <row r="539" spans="1:4" x14ac:dyDescent="0.3">
      <c r="A539" s="3" t="str">
        <f>'Raw Data'!A539</f>
        <v>Electrical machinery</v>
      </c>
      <c r="B539" s="6">
        <f>('Raw Data'!C539-'Raw Data'!D539)*'Raw Data'!B539</f>
        <v>4.0000000038494018E-3</v>
      </c>
      <c r="C539" s="4">
        <f>'Raw Data'!F539*'TE_Approach II'!B539</f>
        <v>6.0000000057741025E-4</v>
      </c>
      <c r="D539" s="6">
        <f>('Raw Data'!F539-'Raw Data'!G539)*('Raw Data'!B539+'Raw Data'!E539)</f>
        <v>0</v>
      </c>
    </row>
    <row r="540" spans="1:4" x14ac:dyDescent="0.3">
      <c r="A540" s="3" t="str">
        <f>'Raw Data'!A540</f>
        <v>Electrical machinery</v>
      </c>
      <c r="B540" s="6">
        <f>('Raw Data'!C540-'Raw Data'!D540)*'Raw Data'!B540</f>
        <v>2106.279</v>
      </c>
      <c r="C540" s="4">
        <f>'Raw Data'!F540*'TE_Approach II'!B540</f>
        <v>315.94184999999999</v>
      </c>
      <c r="D540" s="6">
        <f>('Raw Data'!F540-'Raw Data'!G540)*('Raw Data'!B540+'Raw Data'!E540)</f>
        <v>1053.1395</v>
      </c>
    </row>
    <row r="541" spans="1:4" x14ac:dyDescent="0.3">
      <c r="A541" s="3" t="str">
        <f>'Raw Data'!A541</f>
        <v>Paper and wood products</v>
      </c>
      <c r="B541" s="6">
        <f>('Raw Data'!C541-'Raw Data'!D541)*'Raw Data'!B541</f>
        <v>3.0000000000383058E-3</v>
      </c>
      <c r="C541" s="4">
        <f>'Raw Data'!F541*'TE_Approach II'!B541</f>
        <v>0</v>
      </c>
      <c r="D541" s="6">
        <f>('Raw Data'!F541-'Raw Data'!G541)*('Raw Data'!B541+'Raw Data'!E541)</f>
        <v>0</v>
      </c>
    </row>
    <row r="542" spans="1:4" x14ac:dyDescent="0.3">
      <c r="A542" s="3" t="str">
        <f>'Raw Data'!A542</f>
        <v>Electrical machinery</v>
      </c>
      <c r="B542" s="6">
        <f>('Raw Data'!C542-'Raw Data'!D542)*'Raw Data'!B542</f>
        <v>4.0000000004077286E-3</v>
      </c>
      <c r="C542" s="4">
        <f>'Raw Data'!F542*'TE_Approach II'!B542</f>
        <v>6.0000000006115925E-4</v>
      </c>
      <c r="D542" s="6">
        <f>('Raw Data'!F542-'Raw Data'!G542)*('Raw Data'!B542+'Raw Data'!E542)</f>
        <v>0</v>
      </c>
    </row>
    <row r="543" spans="1:4" x14ac:dyDescent="0.3">
      <c r="A543" s="3" t="str">
        <f>'Raw Data'!A543</f>
        <v>Aircraft</v>
      </c>
      <c r="B543" s="6">
        <f>('Raw Data'!C543-'Raw Data'!D543)*'Raw Data'!B543</f>
        <v>0</v>
      </c>
      <c r="C543" s="4">
        <f>'Raw Data'!F543*'TE_Approach II'!B543</f>
        <v>0</v>
      </c>
      <c r="D543" s="6">
        <f>('Raw Data'!F543-'Raw Data'!G543)*('Raw Data'!B543+'Raw Data'!E543)</f>
        <v>581921.69999999995</v>
      </c>
    </row>
    <row r="544" spans="1:4" x14ac:dyDescent="0.3">
      <c r="A544" s="3" t="str">
        <f>'Raw Data'!A544</f>
        <v>Plastics and rubbers</v>
      </c>
      <c r="B544" s="6">
        <f>('Raw Data'!C544-'Raw Data'!D544)*'Raw Data'!B544</f>
        <v>674.77050000000008</v>
      </c>
      <c r="C544" s="4">
        <f>'Raw Data'!F544*'TE_Approach II'!B544</f>
        <v>101.21557500000002</v>
      </c>
      <c r="D544" s="6">
        <f>('Raw Data'!F544-'Raw Data'!G544)*('Raw Data'!B544+'Raw Data'!E544)</f>
        <v>2024.3114999999998</v>
      </c>
    </row>
    <row r="545" spans="1:4" x14ac:dyDescent="0.3">
      <c r="A545" s="3" t="str">
        <f>'Raw Data'!A545</f>
        <v>Vehicles</v>
      </c>
      <c r="B545" s="6">
        <f>('Raw Data'!C545-'Raw Data'!D545)*'Raw Data'!B545</f>
        <v>2.9999999999220368E-3</v>
      </c>
      <c r="C545" s="4">
        <f>'Raw Data'!F545*'TE_Approach II'!B545</f>
        <v>1.4999999999610184E-3</v>
      </c>
      <c r="D545" s="6">
        <f>('Raw Data'!F545-'Raw Data'!G545)*('Raw Data'!B545+'Raw Data'!E545)</f>
        <v>66332.815000000002</v>
      </c>
    </row>
    <row r="546" spans="1:4" x14ac:dyDescent="0.3">
      <c r="A546" s="3" t="str">
        <f>'Raw Data'!A546</f>
        <v>Electrical machinery</v>
      </c>
      <c r="B546" s="6">
        <f>('Raw Data'!C546-'Raw Data'!D546)*'Raw Data'!B546</f>
        <v>4.0000000013531113E-3</v>
      </c>
      <c r="C546" s="4">
        <f>'Raw Data'!F546*'TE_Approach II'!B546</f>
        <v>6.0000000020296671E-4</v>
      </c>
      <c r="D546" s="6">
        <f>('Raw Data'!F546-'Raw Data'!G546)*('Raw Data'!B546+'Raw Data'!E546)</f>
        <v>-4.9999999620207883E-4</v>
      </c>
    </row>
    <row r="547" spans="1:4" x14ac:dyDescent="0.3">
      <c r="A547" s="3" t="str">
        <f>'Raw Data'!A547</f>
        <v>Vegetable products</v>
      </c>
      <c r="B547" s="6">
        <f>('Raw Data'!C547-'Raw Data'!D547)*'Raw Data'!B547</f>
        <v>149.1575</v>
      </c>
      <c r="C547" s="4">
        <f>'Raw Data'!F547*'TE_Approach II'!B547</f>
        <v>0</v>
      </c>
      <c r="D547" s="6">
        <f>('Raw Data'!F547-'Raw Data'!G547)*('Raw Data'!B547+'Raw Data'!E547)</f>
        <v>0</v>
      </c>
    </row>
    <row r="548" spans="1:4" x14ac:dyDescent="0.3">
      <c r="A548" s="3" t="str">
        <f>'Raw Data'!A548</f>
        <v>Others</v>
      </c>
      <c r="B548" s="6">
        <f>('Raw Data'!C548-'Raw Data'!D548)*'Raw Data'!B548</f>
        <v>-3.4999999998892141E-3</v>
      </c>
      <c r="C548" s="4">
        <f>'Raw Data'!F548*'TE_Approach II'!B548</f>
        <v>-5.2499999998338208E-4</v>
      </c>
      <c r="D548" s="6">
        <f>('Raw Data'!F548-'Raw Data'!G548)*('Raw Data'!B548+'Raw Data'!E548)</f>
        <v>8360.0264999999999</v>
      </c>
    </row>
    <row r="549" spans="1:4" x14ac:dyDescent="0.3">
      <c r="A549" s="3" t="str">
        <f>'Raw Data'!A549</f>
        <v>Base metals and articles of base metal</v>
      </c>
      <c r="B549" s="6">
        <f>('Raw Data'!C549-'Raw Data'!D549)*'Raw Data'!B549</f>
        <v>2.9999999999969287E-3</v>
      </c>
      <c r="C549" s="4">
        <f>'Raw Data'!F549*'TE_Approach II'!B549</f>
        <v>4.4999999999953931E-4</v>
      </c>
      <c r="D549" s="6">
        <f>('Raw Data'!F549-'Raw Data'!G549)*('Raw Data'!B549+'Raw Data'!E549)</f>
        <v>0</v>
      </c>
    </row>
    <row r="550" spans="1:4" x14ac:dyDescent="0.3">
      <c r="A550" s="3" t="str">
        <f>'Raw Data'!A550</f>
        <v>Base metals and articles of base metal</v>
      </c>
      <c r="B550" s="6">
        <f>('Raw Data'!C550-'Raw Data'!D550)*'Raw Data'!B550</f>
        <v>-1.9999999954466159E-3</v>
      </c>
      <c r="C550" s="4">
        <f>'Raw Data'!F550*'TE_Approach II'!B550</f>
        <v>-2.999999993169924E-4</v>
      </c>
      <c r="D550" s="6">
        <f>('Raw Data'!F550-'Raw Data'!G550)*('Raw Data'!B550+'Raw Data'!E550)</f>
        <v>4.9999999833108457E-4</v>
      </c>
    </row>
    <row r="551" spans="1:4" x14ac:dyDescent="0.3">
      <c r="A551" s="3" t="str">
        <f>'Raw Data'!A551</f>
        <v>Vehicles</v>
      </c>
      <c r="B551" s="6">
        <f>('Raw Data'!C551-'Raw Data'!D551)*'Raw Data'!B551</f>
        <v>244961.52600000001</v>
      </c>
      <c r="C551" s="4">
        <f>'Raw Data'!F551*'TE_Approach II'!B551</f>
        <v>122480.76300000001</v>
      </c>
      <c r="D551" s="6">
        <f>('Raw Data'!F551-'Raw Data'!G551)*('Raw Data'!B551+'Raw Data'!E551)</f>
        <v>408269.21</v>
      </c>
    </row>
    <row r="552" spans="1:4" x14ac:dyDescent="0.3">
      <c r="A552" s="3" t="str">
        <f>'Raw Data'!A552</f>
        <v>Leather and shoes</v>
      </c>
      <c r="B552" s="6">
        <f>('Raw Data'!C552-'Raw Data'!D552)*'Raw Data'!B552</f>
        <v>1.4999999983208428E-3</v>
      </c>
      <c r="C552" s="4">
        <f>'Raw Data'!F552*'TE_Approach II'!B552</f>
        <v>2.2499999974812641E-4</v>
      </c>
      <c r="D552" s="6">
        <f>('Raw Data'!F552-'Raw Data'!G552)*('Raw Data'!B552+'Raw Data'!E552)</f>
        <v>0</v>
      </c>
    </row>
    <row r="553" spans="1:4" x14ac:dyDescent="0.3">
      <c r="A553" s="3" t="str">
        <f>'Raw Data'!A553</f>
        <v>Others</v>
      </c>
      <c r="B553" s="6">
        <f>('Raw Data'!C553-'Raw Data'!D553)*'Raw Data'!B553</f>
        <v>-2.0000000011688277E-3</v>
      </c>
      <c r="C553" s="4">
        <f>'Raw Data'!F553*'TE_Approach II'!B553</f>
        <v>-3.0000000017532414E-4</v>
      </c>
      <c r="D553" s="6">
        <f>('Raw Data'!F553-'Raw Data'!G553)*('Raw Data'!B553+'Raw Data'!E553)</f>
        <v>1.4999999789345546E-3</v>
      </c>
    </row>
    <row r="554" spans="1:4" x14ac:dyDescent="0.3">
      <c r="A554" s="3" t="str">
        <f>'Raw Data'!A554</f>
        <v>Other mineral products (incl. cement)</v>
      </c>
      <c r="B554" s="6">
        <f>('Raw Data'!C554-'Raw Data'!D554)*'Raw Data'!B554</f>
        <v>0</v>
      </c>
      <c r="C554" s="4">
        <f>'Raw Data'!F554*'TE_Approach II'!B554</f>
        <v>0</v>
      </c>
      <c r="D554" s="6">
        <f>('Raw Data'!F554-'Raw Data'!G554)*('Raw Data'!B554+'Raw Data'!E554)</f>
        <v>0</v>
      </c>
    </row>
    <row r="555" spans="1:4" x14ac:dyDescent="0.3">
      <c r="A555" s="3" t="str">
        <f>'Raw Data'!A555</f>
        <v>Furniture</v>
      </c>
      <c r="B555" s="6">
        <f>('Raw Data'!C555-'Raw Data'!D555)*'Raw Data'!B555</f>
        <v>-1.9999999987344455E-3</v>
      </c>
      <c r="C555" s="4">
        <f>'Raw Data'!F555*'TE_Approach II'!B555</f>
        <v>-2.999999998101668E-4</v>
      </c>
      <c r="D555" s="6">
        <f>('Raw Data'!F555-'Raw Data'!G555)*('Raw Data'!B555+'Raw Data'!E555)</f>
        <v>5.0000000010384652E-4</v>
      </c>
    </row>
    <row r="556" spans="1:4" x14ac:dyDescent="0.3">
      <c r="A556" s="3" t="str">
        <f>'Raw Data'!A556</f>
        <v>Plastics and rubbers</v>
      </c>
      <c r="B556" s="6">
        <f>('Raw Data'!C556-'Raw Data'!D556)*'Raw Data'!B556</f>
        <v>4.9999999956939663E-3</v>
      </c>
      <c r="C556" s="4">
        <f>'Raw Data'!F556*'TE_Approach II'!B556</f>
        <v>7.4999999935409492E-4</v>
      </c>
      <c r="D556" s="6">
        <f>('Raw Data'!F556-'Raw Data'!G556)*('Raw Data'!B556+'Raw Data'!E556)</f>
        <v>7.9999999964265756E-3</v>
      </c>
    </row>
    <row r="557" spans="1:4" x14ac:dyDescent="0.3">
      <c r="A557" s="3" t="str">
        <f>'Raw Data'!A557</f>
        <v>Electrical machinery</v>
      </c>
      <c r="B557" s="6">
        <f>('Raw Data'!C557-'Raw Data'!D557)*'Raw Data'!B557</f>
        <v>0</v>
      </c>
      <c r="C557" s="4">
        <f>'Raw Data'!F557*'TE_Approach II'!B557</f>
        <v>0</v>
      </c>
      <c r="D557" s="6">
        <f>('Raw Data'!F557-'Raw Data'!G557)*('Raw Data'!B557+'Raw Data'!E557)</f>
        <v>0</v>
      </c>
    </row>
    <row r="558" spans="1:4" x14ac:dyDescent="0.3">
      <c r="A558" s="3" t="str">
        <f>'Raw Data'!A558</f>
        <v>Electrical machinery</v>
      </c>
      <c r="B558" s="6">
        <f>('Raw Data'!C558-'Raw Data'!D558)*'Raw Data'!B558</f>
        <v>4982220.3</v>
      </c>
      <c r="C558" s="4">
        <f>'Raw Data'!F558*'TE_Approach II'!B558</f>
        <v>747333.04499999993</v>
      </c>
      <c r="D558" s="6">
        <f>('Raw Data'!F558-'Raw Data'!G558)*('Raw Data'!B558+'Raw Data'!E558)</f>
        <v>7473330.4500000002</v>
      </c>
    </row>
    <row r="559" spans="1:4" x14ac:dyDescent="0.3">
      <c r="A559" s="3" t="str">
        <f>'Raw Data'!A559</f>
        <v>Other machinery</v>
      </c>
      <c r="B559" s="6">
        <f>('Raw Data'!C559-'Raw Data'!D559)*'Raw Data'!B559</f>
        <v>-3.9999999995600681E-3</v>
      </c>
      <c r="C559" s="4">
        <f>'Raw Data'!F559*'TE_Approach II'!B559</f>
        <v>-5.999999999340102E-4</v>
      </c>
      <c r="D559" s="6">
        <f>('Raw Data'!F559-'Raw Data'!G559)*('Raw Data'!B559+'Raw Data'!E559)</f>
        <v>0</v>
      </c>
    </row>
    <row r="560" spans="1:4" x14ac:dyDescent="0.3">
      <c r="A560" s="3" t="str">
        <f>'Raw Data'!A560</f>
        <v>Furniture</v>
      </c>
      <c r="B560" s="6">
        <f>('Raw Data'!C560-'Raw Data'!D560)*'Raw Data'!B560</f>
        <v>9.9999999947380743E-4</v>
      </c>
      <c r="C560" s="4">
        <f>'Raw Data'!F560*'TE_Approach II'!B560</f>
        <v>1.499999999210711E-4</v>
      </c>
      <c r="D560" s="6">
        <f>('Raw Data'!F560-'Raw Data'!G560)*('Raw Data'!B560+'Raw Data'!E560)</f>
        <v>0</v>
      </c>
    </row>
    <row r="561" spans="1:4" x14ac:dyDescent="0.3">
      <c r="A561" s="3" t="str">
        <f>'Raw Data'!A561</f>
        <v>Electrical machinery</v>
      </c>
      <c r="B561" s="6">
        <f>('Raw Data'!C561-'Raw Data'!D561)*'Raw Data'!B561</f>
        <v>3.9999999941908223E-3</v>
      </c>
      <c r="C561" s="4">
        <f>'Raw Data'!F561*'TE_Approach II'!B561</f>
        <v>5.999999991286233E-4</v>
      </c>
      <c r="D561" s="6">
        <f>('Raw Data'!F561-'Raw Data'!G561)*('Raw Data'!B561+'Raw Data'!E561)</f>
        <v>4.9999999702142744E-4</v>
      </c>
    </row>
    <row r="562" spans="1:4" x14ac:dyDescent="0.3">
      <c r="A562" s="3" t="str">
        <f>'Raw Data'!A562</f>
        <v>Leather and shoes</v>
      </c>
      <c r="B562" s="6">
        <f>('Raw Data'!C562-'Raw Data'!D562)*'Raw Data'!B562</f>
        <v>4.5000000045237101E-3</v>
      </c>
      <c r="C562" s="4">
        <f>'Raw Data'!F562*'TE_Approach II'!B562</f>
        <v>6.7500000067855653E-4</v>
      </c>
      <c r="D562" s="6">
        <f>('Raw Data'!F562-'Raw Data'!G562)*('Raw Data'!B562+'Raw Data'!E562)</f>
        <v>2.5000000058691715E-3</v>
      </c>
    </row>
    <row r="563" spans="1:4" x14ac:dyDescent="0.3">
      <c r="A563" s="3" t="str">
        <f>'Raw Data'!A563</f>
        <v>Other chemical products</v>
      </c>
      <c r="B563" s="6">
        <f>('Raw Data'!C563-'Raw Data'!D563)*'Raw Data'!B563</f>
        <v>-4.9999999999541037E-4</v>
      </c>
      <c r="C563" s="4">
        <f>'Raw Data'!F563*'TE_Approach II'!B563</f>
        <v>-7.4999999999311552E-5</v>
      </c>
      <c r="D563" s="6">
        <f>('Raw Data'!F563-'Raw Data'!G563)*('Raw Data'!B563+'Raw Data'!E563)</f>
        <v>-3.808450776965344E-13</v>
      </c>
    </row>
    <row r="564" spans="1:4" x14ac:dyDescent="0.3">
      <c r="A564" s="3" t="str">
        <f>'Raw Data'!A564</f>
        <v>Other machinery</v>
      </c>
      <c r="B564" s="6">
        <f>('Raw Data'!C564-'Raw Data'!D564)*'Raw Data'!B564</f>
        <v>2.000000000046223E-3</v>
      </c>
      <c r="C564" s="4">
        <f>'Raw Data'!F564*'TE_Approach II'!B564</f>
        <v>3.0000000000693345E-4</v>
      </c>
      <c r="D564" s="6">
        <f>('Raw Data'!F564-'Raw Data'!G564)*('Raw Data'!B564+'Raw Data'!E564)</f>
        <v>0</v>
      </c>
    </row>
    <row r="565" spans="1:4" x14ac:dyDescent="0.3">
      <c r="A565" s="3" t="str">
        <f>'Raw Data'!A565</f>
        <v>Others</v>
      </c>
      <c r="B565" s="6">
        <f>('Raw Data'!C565-'Raw Data'!D565)*'Raw Data'!B565</f>
        <v>9.9999999492396017E-4</v>
      </c>
      <c r="C565" s="4">
        <f>'Raw Data'!F565*'TE_Approach II'!B565</f>
        <v>1.4999999923859402E-4</v>
      </c>
      <c r="D565" s="6">
        <f>('Raw Data'!F565-'Raw Data'!G565)*('Raw Data'!B565+'Raw Data'!E565)</f>
        <v>0</v>
      </c>
    </row>
    <row r="566" spans="1:4" x14ac:dyDescent="0.3">
      <c r="A566" s="3" t="str">
        <f>'Raw Data'!A566</f>
        <v>Base metals and articles of base metal</v>
      </c>
      <c r="B566" s="6">
        <f>('Raw Data'!C566-'Raw Data'!D566)*'Raw Data'!B566</f>
        <v>6604.09</v>
      </c>
      <c r="C566" s="4">
        <f>'Raw Data'!F566*'TE_Approach II'!B566</f>
        <v>990.61349999999993</v>
      </c>
      <c r="D566" s="6">
        <f>('Raw Data'!F566-'Raw Data'!G566)*('Raw Data'!B566+'Raw Data'!E566)</f>
        <v>4953.0674999999992</v>
      </c>
    </row>
    <row r="567" spans="1:4" x14ac:dyDescent="0.3">
      <c r="A567" s="3" t="str">
        <f>'Raw Data'!A567</f>
        <v>Electrical machinery</v>
      </c>
      <c r="B567" s="6">
        <f>('Raw Data'!C567-'Raw Data'!D567)*'Raw Data'!B567</f>
        <v>4.9999999999124356E-3</v>
      </c>
      <c r="C567" s="4">
        <f>'Raw Data'!F567*'TE_Approach II'!B567</f>
        <v>7.4999999998686534E-4</v>
      </c>
      <c r="D567" s="6">
        <f>('Raw Data'!F567-'Raw Data'!G567)*('Raw Data'!B567+'Raw Data'!E567)</f>
        <v>0</v>
      </c>
    </row>
    <row r="568" spans="1:4" x14ac:dyDescent="0.3">
      <c r="A568" s="3" t="str">
        <f>'Raw Data'!A568</f>
        <v>Electrical machinery</v>
      </c>
      <c r="B568" s="6">
        <f>('Raw Data'!C568-'Raw Data'!D568)*'Raw Data'!B568</f>
        <v>9.9999999818765005E-4</v>
      </c>
      <c r="C568" s="4">
        <f>'Raw Data'!F568*'TE_Approach II'!B568</f>
        <v>1.4999999972814751E-4</v>
      </c>
      <c r="D568" s="6">
        <f>('Raw Data'!F568-'Raw Data'!G568)*('Raw Data'!B568+'Raw Data'!E568)</f>
        <v>-1.5180440238182767E-12</v>
      </c>
    </row>
    <row r="569" spans="1:4" x14ac:dyDescent="0.3">
      <c r="A569" s="3" t="str">
        <f>'Raw Data'!A569</f>
        <v>Other machinery</v>
      </c>
      <c r="B569" s="6">
        <f>('Raw Data'!C569-'Raw Data'!D569)*'Raw Data'!B569</f>
        <v>49376.909500000002</v>
      </c>
      <c r="C569" s="4">
        <f>'Raw Data'!F569*'TE_Approach II'!B569</f>
        <v>7406.5364250000002</v>
      </c>
      <c r="D569" s="6">
        <f>('Raw Data'!F569-'Raw Data'!G569)*('Raw Data'!B569+'Raw Data'!E569)</f>
        <v>148130.7285</v>
      </c>
    </row>
    <row r="570" spans="1:4" x14ac:dyDescent="0.3">
      <c r="A570" s="3" t="str">
        <f>'Raw Data'!A570</f>
        <v>Other machinery</v>
      </c>
      <c r="B570" s="6">
        <f>('Raw Data'!C570-'Raw Data'!D570)*'Raw Data'!B570</f>
        <v>2.0000000007246556E-3</v>
      </c>
      <c r="C570" s="4">
        <f>'Raw Data'!F570*'TE_Approach II'!B570</f>
        <v>3.0000000010869834E-4</v>
      </c>
      <c r="D570" s="6">
        <f>('Raw Data'!F570-'Raw Data'!G570)*('Raw Data'!B570+'Raw Data'!E570)</f>
        <v>0</v>
      </c>
    </row>
    <row r="571" spans="1:4" x14ac:dyDescent="0.3">
      <c r="A571" s="3" t="str">
        <f>'Raw Data'!A571</f>
        <v>Vehicles</v>
      </c>
      <c r="B571" s="6">
        <f>('Raw Data'!C571-'Raw Data'!D571)*'Raw Data'!B571</f>
        <v>-1.0000000099895123E-3</v>
      </c>
      <c r="C571" s="4">
        <f>'Raw Data'!F571*'TE_Approach II'!B571</f>
        <v>-5.0000000499475614E-4</v>
      </c>
      <c r="D571" s="6">
        <f>('Raw Data'!F571-'Raw Data'!G571)*('Raw Data'!B571+'Raw Data'!E571)</f>
        <v>328948.26999999996</v>
      </c>
    </row>
    <row r="572" spans="1:4" x14ac:dyDescent="0.3">
      <c r="A572" s="3" t="str">
        <f>'Raw Data'!A572</f>
        <v>Other chemical products</v>
      </c>
      <c r="B572" s="6">
        <f>('Raw Data'!C572-'Raw Data'!D572)*'Raw Data'!B572</f>
        <v>3.0000000010285827E-3</v>
      </c>
      <c r="C572" s="4">
        <f>'Raw Data'!F572*'TE_Approach II'!B572</f>
        <v>4.5000000015428738E-4</v>
      </c>
      <c r="D572" s="6">
        <f>('Raw Data'!F572-'Raw Data'!G572)*('Raw Data'!B572+'Raw Data'!E572)</f>
        <v>0</v>
      </c>
    </row>
    <row r="573" spans="1:4" x14ac:dyDescent="0.3">
      <c r="A573" s="3" t="str">
        <f>'Raw Data'!A573</f>
        <v>Other chemical products</v>
      </c>
      <c r="B573" s="6">
        <f>('Raw Data'!C573-'Raw Data'!D573)*'Raw Data'!B573</f>
        <v>477.24099999999999</v>
      </c>
      <c r="C573" s="4">
        <f>'Raw Data'!F573*'TE_Approach II'!B573</f>
        <v>71.586149999999989</v>
      </c>
      <c r="D573" s="6">
        <f>('Raw Data'!F573-'Raw Data'!G573)*('Raw Data'!B573+'Raw Data'!E573)</f>
        <v>715.86149999999998</v>
      </c>
    </row>
    <row r="574" spans="1:4" x14ac:dyDescent="0.3">
      <c r="A574" s="3" t="str">
        <f>'Raw Data'!A574</f>
        <v>Other chemical products</v>
      </c>
      <c r="B574" s="6">
        <f>('Raw Data'!C574-'Raw Data'!D574)*'Raw Data'!B574</f>
        <v>-2.9999999868436521E-3</v>
      </c>
      <c r="C574" s="4">
        <f>'Raw Data'!F574*'TE_Approach II'!B574</f>
        <v>-4.4999999802654777E-4</v>
      </c>
      <c r="D574" s="6">
        <f>('Raw Data'!F574-'Raw Data'!G574)*('Raw Data'!B574+'Raw Data'!E574)</f>
        <v>-5.000000010572539E-4</v>
      </c>
    </row>
    <row r="575" spans="1:4" x14ac:dyDescent="0.3">
      <c r="A575" s="3" t="str">
        <f>'Raw Data'!A575</f>
        <v>Other mineral products (incl. cement)</v>
      </c>
      <c r="B575" s="6">
        <f>('Raw Data'!C575-'Raw Data'!D575)*'Raw Data'!B575</f>
        <v>48956.580499999989</v>
      </c>
      <c r="C575" s="4">
        <f>'Raw Data'!F575*'TE_Approach II'!B575</f>
        <v>7343.4870749999982</v>
      </c>
      <c r="D575" s="6">
        <f>('Raw Data'!F575-'Raw Data'!G575)*('Raw Data'!B575+'Raw Data'!E575)</f>
        <v>0</v>
      </c>
    </row>
    <row r="576" spans="1:4" x14ac:dyDescent="0.3">
      <c r="A576" s="3" t="str">
        <f>'Raw Data'!A576</f>
        <v>Plastics and rubbers</v>
      </c>
      <c r="B576" s="6">
        <f>('Raw Data'!C576-'Raw Data'!D576)*'Raw Data'!B576</f>
        <v>-5.0000000008176783E-4</v>
      </c>
      <c r="C576" s="4">
        <f>'Raw Data'!F576*'TE_Approach II'!B576</f>
        <v>-7.5000000012265166E-5</v>
      </c>
      <c r="D576" s="6">
        <f>('Raw Data'!F576-'Raw Data'!G576)*('Raw Data'!B576+'Raw Data'!E576)</f>
        <v>0</v>
      </c>
    </row>
    <row r="577" spans="1:4" x14ac:dyDescent="0.3">
      <c r="A577" s="3" t="str">
        <f>'Raw Data'!A577</f>
        <v>Other machinery</v>
      </c>
      <c r="B577" s="6">
        <f>('Raw Data'!C577-'Raw Data'!D577)*'Raw Data'!B577</f>
        <v>10049.544500000002</v>
      </c>
      <c r="C577" s="4">
        <f>'Raw Data'!F577*'TE_Approach II'!B577</f>
        <v>1507.4316750000003</v>
      </c>
      <c r="D577" s="6">
        <f>('Raw Data'!F577-'Raw Data'!G577)*('Raw Data'!B577+'Raw Data'!E577)</f>
        <v>30148.6335</v>
      </c>
    </row>
    <row r="578" spans="1:4" x14ac:dyDescent="0.3">
      <c r="A578" s="3" t="str">
        <f>'Raw Data'!A578</f>
        <v>Base metals and articles of base metal</v>
      </c>
      <c r="B578" s="6">
        <f>('Raw Data'!C578-'Raw Data'!D578)*'Raw Data'!B578</f>
        <v>31904.040499999992</v>
      </c>
      <c r="C578" s="4">
        <f>'Raw Data'!F578*'TE_Approach II'!B578</f>
        <v>4785.6060749999988</v>
      </c>
      <c r="D578" s="6">
        <f>('Raw Data'!F578-'Raw Data'!G578)*('Raw Data'!B578+'Raw Data'!E578)</f>
        <v>0</v>
      </c>
    </row>
    <row r="579" spans="1:4" x14ac:dyDescent="0.3">
      <c r="A579" s="3" t="str">
        <f>'Raw Data'!A579</f>
        <v>Vehicles</v>
      </c>
      <c r="B579" s="6">
        <f>('Raw Data'!C579-'Raw Data'!D579)*'Raw Data'!B579</f>
        <v>0</v>
      </c>
      <c r="C579" s="4">
        <f>'Raw Data'!F579*'TE_Approach II'!B579</f>
        <v>0</v>
      </c>
      <c r="D579" s="6">
        <f>('Raw Data'!F579-'Raw Data'!G579)*('Raw Data'!B579+'Raw Data'!E579)</f>
        <v>1532.9369999999999</v>
      </c>
    </row>
    <row r="580" spans="1:4" x14ac:dyDescent="0.3">
      <c r="A580" s="3" t="str">
        <f>'Raw Data'!A580</f>
        <v>Electrical machinery</v>
      </c>
      <c r="B580" s="6">
        <f>('Raw Data'!C580-'Raw Data'!D580)*'Raw Data'!B580</f>
        <v>2.0000000005605824E-3</v>
      </c>
      <c r="C580" s="4">
        <f>'Raw Data'!F580*'TE_Approach II'!B580</f>
        <v>3.0000000008408733E-4</v>
      </c>
      <c r="D580" s="6">
        <f>('Raw Data'!F580-'Raw Data'!G580)*('Raw Data'!B580+'Raw Data'!E580)</f>
        <v>0</v>
      </c>
    </row>
    <row r="581" spans="1:4" x14ac:dyDescent="0.3">
      <c r="A581" s="3" t="str">
        <f>'Raw Data'!A581</f>
        <v>Other machinery</v>
      </c>
      <c r="B581" s="6">
        <f>('Raw Data'!C581-'Raw Data'!D581)*'Raw Data'!B581</f>
        <v>1.0000000006443821E-3</v>
      </c>
      <c r="C581" s="4">
        <f>'Raw Data'!F581*'TE_Approach II'!B581</f>
        <v>1.5000000009665732E-4</v>
      </c>
      <c r="D581" s="6">
        <f>('Raw Data'!F581-'Raw Data'!G581)*('Raw Data'!B581+'Raw Data'!E581)</f>
        <v>0</v>
      </c>
    </row>
    <row r="582" spans="1:4" x14ac:dyDescent="0.3">
      <c r="A582" s="3" t="str">
        <f>'Raw Data'!A582</f>
        <v>Prepared food and beverages (incl. sugar)</v>
      </c>
      <c r="B582" s="6">
        <f>('Raw Data'!C582-'Raw Data'!D582)*'Raw Data'!B582</f>
        <v>112428.10999999993</v>
      </c>
      <c r="C582" s="4">
        <f>'Raw Data'!F582*'TE_Approach II'!B582</f>
        <v>0</v>
      </c>
      <c r="D582" s="6">
        <f>('Raw Data'!F582-'Raw Data'!G582)*('Raw Data'!B582+'Raw Data'!E582)</f>
        <v>0</v>
      </c>
    </row>
    <row r="583" spans="1:4" x14ac:dyDescent="0.3">
      <c r="A583" s="3" t="str">
        <f>'Raw Data'!A583</f>
        <v>Vegetable products</v>
      </c>
      <c r="B583" s="6">
        <f>('Raw Data'!C583-'Raw Data'!D583)*'Raw Data'!B583</f>
        <v>1.000000000116632E-3</v>
      </c>
      <c r="C583" s="4">
        <f>'Raw Data'!F583*'TE_Approach II'!B583</f>
        <v>0</v>
      </c>
      <c r="D583" s="6">
        <f>('Raw Data'!F583-'Raw Data'!G583)*('Raw Data'!B583+'Raw Data'!E583)</f>
        <v>0</v>
      </c>
    </row>
    <row r="584" spans="1:4" x14ac:dyDescent="0.3">
      <c r="A584" s="3" t="str">
        <f>'Raw Data'!A584</f>
        <v>Other mineral products (incl. cement)</v>
      </c>
      <c r="B584" s="6">
        <f>('Raw Data'!C584-'Raw Data'!D584)*'Raw Data'!B584</f>
        <v>31295.429999999993</v>
      </c>
      <c r="C584" s="4">
        <f>'Raw Data'!F584*'TE_Approach II'!B584</f>
        <v>4694.3144999999986</v>
      </c>
      <c r="D584" s="6">
        <f>('Raw Data'!F584-'Raw Data'!G584)*('Raw Data'!B584+'Raw Data'!E584)</f>
        <v>0</v>
      </c>
    </row>
    <row r="585" spans="1:4" x14ac:dyDescent="0.3">
      <c r="A585" s="3" t="str">
        <f>'Raw Data'!A585</f>
        <v>Textiles</v>
      </c>
      <c r="B585" s="6">
        <f>('Raw Data'!C585-'Raw Data'!D585)*'Raw Data'!B585</f>
        <v>0</v>
      </c>
      <c r="C585" s="4">
        <f>'Raw Data'!F585*'TE_Approach II'!B585</f>
        <v>0</v>
      </c>
      <c r="D585" s="6">
        <f>('Raw Data'!F585-'Raw Data'!G585)*('Raw Data'!B585+'Raw Data'!E585)</f>
        <v>9.9999997721661959E-4</v>
      </c>
    </row>
    <row r="586" spans="1:4" x14ac:dyDescent="0.3">
      <c r="A586" s="3" t="str">
        <f>'Raw Data'!A586</f>
        <v>Plastics and rubbers</v>
      </c>
      <c r="B586" s="6">
        <f>('Raw Data'!C586-'Raw Data'!D586)*'Raw Data'!B586</f>
        <v>3.9999999965111364E-3</v>
      </c>
      <c r="C586" s="4">
        <f>'Raw Data'!F586*'TE_Approach II'!B586</f>
        <v>5.9999999947667041E-4</v>
      </c>
      <c r="D586" s="6">
        <f>('Raw Data'!F586-'Raw Data'!G586)*('Raw Data'!B586+'Raw Data'!E586)</f>
        <v>0</v>
      </c>
    </row>
    <row r="587" spans="1:4" x14ac:dyDescent="0.3">
      <c r="A587" s="3" t="str">
        <f>'Raw Data'!A587</f>
        <v>Others</v>
      </c>
      <c r="B587" s="6">
        <f>('Raw Data'!C587-'Raw Data'!D587)*'Raw Data'!B587</f>
        <v>9359.1360000000004</v>
      </c>
      <c r="C587" s="4">
        <f>'Raw Data'!F587*'TE_Approach II'!B587</f>
        <v>1403.8704</v>
      </c>
      <c r="D587" s="6">
        <f>('Raw Data'!F587-'Raw Data'!G587)*('Raw Data'!B587+'Raw Data'!E587)</f>
        <v>7019.3519999999999</v>
      </c>
    </row>
    <row r="588" spans="1:4" x14ac:dyDescent="0.3">
      <c r="A588" s="3" t="str">
        <f>'Raw Data'!A588</f>
        <v>Base metals and articles of base metal</v>
      </c>
      <c r="B588" s="6">
        <f>('Raw Data'!C588-'Raw Data'!D588)*'Raw Data'!B588</f>
        <v>5711.67</v>
      </c>
      <c r="C588" s="4">
        <f>'Raw Data'!F588*'TE_Approach II'!B588</f>
        <v>856.75049999999999</v>
      </c>
      <c r="D588" s="6">
        <f>('Raw Data'!F588-'Raw Data'!G588)*('Raw Data'!B588+'Raw Data'!E588)</f>
        <v>17135.009999999998</v>
      </c>
    </row>
    <row r="589" spans="1:4" x14ac:dyDescent="0.3">
      <c r="A589" s="3" t="str">
        <f>'Raw Data'!A589</f>
        <v>Textiles</v>
      </c>
      <c r="B589" s="6">
        <f>('Raw Data'!C589-'Raw Data'!D589)*'Raw Data'!B589</f>
        <v>-2.9999999997589633E-3</v>
      </c>
      <c r="C589" s="4">
        <f>'Raw Data'!F589*'TE_Approach II'!B589</f>
        <v>-4.4999999996384445E-4</v>
      </c>
      <c r="D589" s="6">
        <f>('Raw Data'!F589-'Raw Data'!G589)*('Raw Data'!B589+'Raw Data'!E589)</f>
        <v>5.8759080934223113E-13</v>
      </c>
    </row>
    <row r="590" spans="1:4" x14ac:dyDescent="0.3">
      <c r="A590" s="3" t="str">
        <f>'Raw Data'!A590</f>
        <v>Other machinery</v>
      </c>
      <c r="B590" s="6">
        <f>('Raw Data'!C590-'Raw Data'!D590)*'Raw Data'!B590</f>
        <v>1.9465012934816174E-12</v>
      </c>
      <c r="C590" s="4">
        <f>'Raw Data'!F590*'TE_Approach II'!B590</f>
        <v>2.9197519402224262E-13</v>
      </c>
      <c r="D590" s="6">
        <f>('Raw Data'!F590-'Raw Data'!G590)*('Raw Data'!B590+'Raw Data'!E590)</f>
        <v>0</v>
      </c>
    </row>
    <row r="591" spans="1:4" x14ac:dyDescent="0.3">
      <c r="A591" s="3" t="str">
        <f>'Raw Data'!A591</f>
        <v>Other chemical products</v>
      </c>
      <c r="B591" s="6">
        <f>('Raw Data'!C591-'Raw Data'!D591)*'Raw Data'!B591</f>
        <v>49107.138499999994</v>
      </c>
      <c r="C591" s="4">
        <f>'Raw Data'!F591*'TE_Approach II'!B591</f>
        <v>7366.0707749999992</v>
      </c>
      <c r="D591" s="6">
        <f>('Raw Data'!F591-'Raw Data'!G591)*('Raw Data'!B591+'Raw Data'!E591)</f>
        <v>21045.916499999996</v>
      </c>
    </row>
    <row r="592" spans="1:4" x14ac:dyDescent="0.3">
      <c r="A592" s="3" t="str">
        <f>'Raw Data'!A592</f>
        <v>Vehicles</v>
      </c>
      <c r="B592" s="6">
        <f>('Raw Data'!C592-'Raw Data'!D592)*'Raw Data'!B592</f>
        <v>729.04399999999998</v>
      </c>
      <c r="C592" s="4">
        <f>'Raw Data'!F592*'TE_Approach II'!B592</f>
        <v>364.52199999999999</v>
      </c>
      <c r="D592" s="6">
        <f>('Raw Data'!F592-'Raw Data'!G592)*('Raw Data'!B592+'Raw Data'!E592)</f>
        <v>3062.0029999999997</v>
      </c>
    </row>
    <row r="593" spans="1:4" x14ac:dyDescent="0.3">
      <c r="A593" s="3" t="str">
        <f>'Raw Data'!A593</f>
        <v>Base metals and articles of base metal</v>
      </c>
      <c r="B593" s="6">
        <f>('Raw Data'!C593-'Raw Data'!D593)*'Raw Data'!B593</f>
        <v>2161.2220000000002</v>
      </c>
      <c r="C593" s="4">
        <f>'Raw Data'!F593*'TE_Approach II'!B593</f>
        <v>324.18330000000003</v>
      </c>
      <c r="D593" s="6">
        <f>('Raw Data'!F593-'Raw Data'!G593)*('Raw Data'!B593+'Raw Data'!E593)</f>
        <v>4.798866859445639E-13</v>
      </c>
    </row>
    <row r="594" spans="1:4" x14ac:dyDescent="0.3">
      <c r="A594" s="3" t="str">
        <f>'Raw Data'!A594</f>
        <v>Fertilizer</v>
      </c>
      <c r="B594" s="6">
        <f>('Raw Data'!C594-'Raw Data'!D594)*'Raw Data'!B594</f>
        <v>0</v>
      </c>
      <c r="C594" s="4">
        <f>'Raw Data'!F594*'TE_Approach II'!B594</f>
        <v>0</v>
      </c>
      <c r="D594" s="6">
        <f>('Raw Data'!F594-'Raw Data'!G594)*('Raw Data'!B594+'Raw Data'!E594)</f>
        <v>143730.14849999998</v>
      </c>
    </row>
    <row r="595" spans="1:4" x14ac:dyDescent="0.3">
      <c r="A595" s="3" t="str">
        <f>'Raw Data'!A595</f>
        <v>Electrical machinery</v>
      </c>
      <c r="B595" s="6">
        <f>('Raw Data'!C595-'Raw Data'!D595)*'Raw Data'!B595</f>
        <v>6.3166236130562938E-12</v>
      </c>
      <c r="C595" s="4">
        <f>'Raw Data'!F595*'TE_Approach II'!B595</f>
        <v>9.4749354195844398E-13</v>
      </c>
      <c r="D595" s="6">
        <f>('Raw Data'!F595-'Raw Data'!G595)*('Raw Data'!B595+'Raw Data'!E595)</f>
        <v>-7.5799483356675519E-12</v>
      </c>
    </row>
    <row r="596" spans="1:4" x14ac:dyDescent="0.3">
      <c r="A596" s="3" t="str">
        <f>'Raw Data'!A596</f>
        <v>Textiles</v>
      </c>
      <c r="B596" s="6">
        <f>('Raw Data'!C596-'Raw Data'!D596)*'Raw Data'!B596</f>
        <v>1025376.0299999999</v>
      </c>
      <c r="C596" s="4">
        <f>'Raw Data'!F596*'TE_Approach II'!B596</f>
        <v>153806.40449999998</v>
      </c>
      <c r="D596" s="6">
        <f>('Raw Data'!F596-'Raw Data'!G596)*('Raw Data'!B596+'Raw Data'!E596)</f>
        <v>439446.86999999994</v>
      </c>
    </row>
    <row r="597" spans="1:4" x14ac:dyDescent="0.3">
      <c r="A597" s="3" t="str">
        <f>'Raw Data'!A597</f>
        <v>Other chemical products</v>
      </c>
      <c r="B597" s="6">
        <f>('Raw Data'!C597-'Raw Data'!D597)*'Raw Data'!B597</f>
        <v>1500.8330000000001</v>
      </c>
      <c r="C597" s="4">
        <f>'Raw Data'!F597*'TE_Approach II'!B597</f>
        <v>225.12495000000001</v>
      </c>
      <c r="D597" s="6">
        <f>('Raw Data'!F597-'Raw Data'!G597)*('Raw Data'!B597+'Raw Data'!E597)</f>
        <v>2251.2494999999999</v>
      </c>
    </row>
    <row r="598" spans="1:4" x14ac:dyDescent="0.3">
      <c r="A598" s="3" t="str">
        <f>'Raw Data'!A598</f>
        <v>Electrical machinery</v>
      </c>
      <c r="B598" s="6">
        <f>('Raw Data'!C598-'Raw Data'!D598)*'Raw Data'!B598</f>
        <v>1892.2700000000002</v>
      </c>
      <c r="C598" s="4">
        <f>'Raw Data'!F598*'TE_Approach II'!B598</f>
        <v>283.84050000000002</v>
      </c>
      <c r="D598" s="6">
        <f>('Raw Data'!F598-'Raw Data'!G598)*('Raw Data'!B598+'Raw Data'!E598)</f>
        <v>5676.81</v>
      </c>
    </row>
    <row r="599" spans="1:4" x14ac:dyDescent="0.3">
      <c r="A599" s="3" t="str">
        <f>'Raw Data'!A599</f>
        <v>Other machinery</v>
      </c>
      <c r="B599" s="6">
        <f>('Raw Data'!C599-'Raw Data'!D599)*'Raw Data'!B599</f>
        <v>1477.732</v>
      </c>
      <c r="C599" s="4">
        <f>'Raw Data'!F599*'TE_Approach II'!B599</f>
        <v>221.65979999999999</v>
      </c>
      <c r="D599" s="6">
        <f>('Raw Data'!F599-'Raw Data'!G599)*('Raw Data'!B599+'Raw Data'!E599)</f>
        <v>1108.299</v>
      </c>
    </row>
    <row r="600" spans="1:4" x14ac:dyDescent="0.3">
      <c r="A600" s="3" t="str">
        <f>'Raw Data'!A600</f>
        <v>Textiles</v>
      </c>
      <c r="B600" s="6">
        <f>('Raw Data'!C600-'Raw Data'!D600)*'Raw Data'!B600</f>
        <v>3.9999999992345976E-3</v>
      </c>
      <c r="C600" s="4">
        <f>'Raw Data'!F600*'TE_Approach II'!B600</f>
        <v>5.9999999988518966E-4</v>
      </c>
      <c r="D600" s="6">
        <f>('Raw Data'!F600-'Raw Data'!G600)*('Raw Data'!B600+'Raw Data'!E600)</f>
        <v>0</v>
      </c>
    </row>
    <row r="601" spans="1:4" x14ac:dyDescent="0.3">
      <c r="A601" s="3" t="str">
        <f>'Raw Data'!A601</f>
        <v>Other machinery</v>
      </c>
      <c r="B601" s="6">
        <f>('Raw Data'!C601-'Raw Data'!D601)*'Raw Data'!B601</f>
        <v>7005.8320000000012</v>
      </c>
      <c r="C601" s="4">
        <f>'Raw Data'!F601*'TE_Approach II'!B601</f>
        <v>1050.8748000000001</v>
      </c>
      <c r="D601" s="6">
        <f>('Raw Data'!F601-'Raw Data'!G601)*('Raw Data'!B601+'Raw Data'!E601)</f>
        <v>5254.3740000000007</v>
      </c>
    </row>
    <row r="602" spans="1:4" x14ac:dyDescent="0.3">
      <c r="A602" s="3" t="str">
        <f>'Raw Data'!A602</f>
        <v>Others</v>
      </c>
      <c r="B602" s="6">
        <f>('Raw Data'!C602-'Raw Data'!D602)*'Raw Data'!B602</f>
        <v>2199.4589999999998</v>
      </c>
      <c r="C602" s="4">
        <f>'Raw Data'!F602*'TE_Approach II'!B602</f>
        <v>329.91884999999996</v>
      </c>
      <c r="D602" s="6">
        <f>('Raw Data'!F602-'Raw Data'!G602)*('Raw Data'!B602+'Raw Data'!E602)</f>
        <v>1099.7294999999999</v>
      </c>
    </row>
    <row r="603" spans="1:4" x14ac:dyDescent="0.3">
      <c r="A603" s="3" t="str">
        <f>'Raw Data'!A603</f>
        <v>Base metals and articles of base metal</v>
      </c>
      <c r="B603" s="6">
        <f>('Raw Data'!C603-'Raw Data'!D603)*'Raw Data'!B603</f>
        <v>-3.9999999999884754E-3</v>
      </c>
      <c r="C603" s="4">
        <f>'Raw Data'!F603*'TE_Approach II'!B603</f>
        <v>-5.999999999982713E-4</v>
      </c>
      <c r="D603" s="6">
        <f>('Raw Data'!F603-'Raw Data'!G603)*('Raw Data'!B603+'Raw Data'!E603)</f>
        <v>0</v>
      </c>
    </row>
    <row r="604" spans="1:4" x14ac:dyDescent="0.3">
      <c r="A604" s="3" t="str">
        <f>'Raw Data'!A604</f>
        <v>Other chemical products</v>
      </c>
      <c r="B604" s="6">
        <f>('Raw Data'!C604-'Raw Data'!D604)*'Raw Data'!B604</f>
        <v>18890.778000000013</v>
      </c>
      <c r="C604" s="4">
        <f>'Raw Data'!F604*'TE_Approach II'!B604</f>
        <v>2833.6167000000019</v>
      </c>
      <c r="D604" s="6">
        <f>('Raw Data'!F604-'Raw Data'!G604)*('Raw Data'!B604+'Raw Data'!E604)</f>
        <v>3.5000000054001327E-3</v>
      </c>
    </row>
    <row r="605" spans="1:4" x14ac:dyDescent="0.3">
      <c r="A605" s="3" t="str">
        <f>'Raw Data'!A605</f>
        <v>Prepared food and beverages (incl. sugar)</v>
      </c>
      <c r="B605" s="6">
        <f>('Raw Data'!C605-'Raw Data'!D605)*'Raw Data'!B605</f>
        <v>507.14649999999995</v>
      </c>
      <c r="C605" s="4">
        <f>'Raw Data'!F605*'TE_Approach II'!B605</f>
        <v>0</v>
      </c>
      <c r="D605" s="6">
        <f>('Raw Data'!F605-'Raw Data'!G605)*('Raw Data'!B605+'Raw Data'!E605)</f>
        <v>0</v>
      </c>
    </row>
    <row r="606" spans="1:4" x14ac:dyDescent="0.3">
      <c r="A606" s="3" t="str">
        <f>'Raw Data'!A606</f>
        <v>Other machinery</v>
      </c>
      <c r="B606" s="6">
        <f>('Raw Data'!C606-'Raw Data'!D606)*'Raw Data'!B606</f>
        <v>-2.0000000000007716E-3</v>
      </c>
      <c r="C606" s="4">
        <f>'Raw Data'!F606*'TE_Approach II'!B606</f>
        <v>-3.0000000000011571E-4</v>
      </c>
      <c r="D606" s="6">
        <f>('Raw Data'!F606-'Raw Data'!G606)*('Raw Data'!B606+'Raw Data'!E606)</f>
        <v>0</v>
      </c>
    </row>
    <row r="607" spans="1:4" x14ac:dyDescent="0.3">
      <c r="A607" s="3" t="str">
        <f>'Raw Data'!A607</f>
        <v>Other machinery</v>
      </c>
      <c r="B607" s="6">
        <f>('Raw Data'!C607-'Raw Data'!D607)*'Raw Data'!B607</f>
        <v>6.1739646728398162E-11</v>
      </c>
      <c r="C607" s="4">
        <f>'Raw Data'!F607*'TE_Approach II'!B607</f>
        <v>9.2609470092597242E-12</v>
      </c>
      <c r="D607" s="6">
        <f>('Raw Data'!F607-'Raw Data'!G607)*('Raw Data'!B607+'Raw Data'!E607)</f>
        <v>6.0000000923336599E-3</v>
      </c>
    </row>
    <row r="608" spans="1:4" x14ac:dyDescent="0.3">
      <c r="A608" s="3" t="str">
        <f>'Raw Data'!A608</f>
        <v>Other machinery</v>
      </c>
      <c r="B608" s="6">
        <f>('Raw Data'!C608-'Raw Data'!D608)*'Raw Data'!B608</f>
        <v>-4.4999999999404241E-3</v>
      </c>
      <c r="C608" s="4">
        <f>'Raw Data'!F608*'TE_Approach II'!B608</f>
        <v>-6.7499999999106361E-4</v>
      </c>
      <c r="D608" s="6">
        <f>('Raw Data'!F608-'Raw Data'!G608)*('Raw Data'!B608+'Raw Data'!E608)</f>
        <v>-4.6426279487477013E-13</v>
      </c>
    </row>
    <row r="609" spans="1:4" x14ac:dyDescent="0.3">
      <c r="A609" s="3" t="str">
        <f>'Raw Data'!A609</f>
        <v>Vehicles</v>
      </c>
      <c r="B609" s="6">
        <f>('Raw Data'!C609-'Raw Data'!D609)*'Raw Data'!B609</f>
        <v>252394.92249999999</v>
      </c>
      <c r="C609" s="4">
        <f>'Raw Data'!F609*'TE_Approach II'!B609</f>
        <v>126197.46124999999</v>
      </c>
      <c r="D609" s="6">
        <f>('Raw Data'!F609-'Raw Data'!G609)*('Raw Data'!B609+'Raw Data'!E609)</f>
        <v>360564.17499999999</v>
      </c>
    </row>
    <row r="610" spans="1:4" x14ac:dyDescent="0.3">
      <c r="A610" s="3" t="str">
        <f>'Raw Data'!A610</f>
        <v>Electrical machinery</v>
      </c>
      <c r="B610" s="6">
        <f>('Raw Data'!C610-'Raw Data'!D610)*'Raw Data'!B610</f>
        <v>2837.1060000000002</v>
      </c>
      <c r="C610" s="4">
        <f>'Raw Data'!F610*'TE_Approach II'!B610</f>
        <v>425.5659</v>
      </c>
      <c r="D610" s="6">
        <f>('Raw Data'!F610-'Raw Data'!G610)*('Raw Data'!B610+'Raw Data'!E610)</f>
        <v>2127.8294999999998</v>
      </c>
    </row>
    <row r="611" spans="1:4" x14ac:dyDescent="0.3">
      <c r="A611" s="3" t="str">
        <f>'Raw Data'!A611</f>
        <v>Electrical machinery</v>
      </c>
      <c r="B611" s="6">
        <f>('Raw Data'!C611-'Raw Data'!D611)*'Raw Data'!B611</f>
        <v>29739.915000000001</v>
      </c>
      <c r="C611" s="4">
        <f>'Raw Data'!F611*'TE_Approach II'!B611</f>
        <v>4460.9872500000001</v>
      </c>
      <c r="D611" s="6">
        <f>('Raw Data'!F611-'Raw Data'!G611)*('Raw Data'!B611+'Raw Data'!E611)</f>
        <v>14869.9575</v>
      </c>
    </row>
    <row r="612" spans="1:4" x14ac:dyDescent="0.3">
      <c r="A612" s="3" t="str">
        <f>'Raw Data'!A612</f>
        <v>Other machinery</v>
      </c>
      <c r="B612" s="6">
        <f>('Raw Data'!C612-'Raw Data'!D612)*'Raw Data'!B612</f>
        <v>1.9999999999976907E-3</v>
      </c>
      <c r="C612" s="4">
        <f>'Raw Data'!F612*'TE_Approach II'!B612</f>
        <v>2.9999999999965357E-4</v>
      </c>
      <c r="D612" s="6">
        <f>('Raw Data'!F612-'Raw Data'!G612)*('Raw Data'!B612+'Raw Data'!E612)</f>
        <v>0</v>
      </c>
    </row>
    <row r="613" spans="1:4" x14ac:dyDescent="0.3">
      <c r="A613" s="3" t="str">
        <f>'Raw Data'!A613</f>
        <v>Plastics and rubbers</v>
      </c>
      <c r="B613" s="6">
        <f>('Raw Data'!C613-'Raw Data'!D613)*'Raw Data'!B613</f>
        <v>1526.6559999999999</v>
      </c>
      <c r="C613" s="4">
        <f>'Raw Data'!F613*'TE_Approach II'!B613</f>
        <v>228.99839999999998</v>
      </c>
      <c r="D613" s="6">
        <f>('Raw Data'!F613-'Raw Data'!G613)*('Raw Data'!B613+'Raw Data'!E613)</f>
        <v>1144.992</v>
      </c>
    </row>
    <row r="614" spans="1:4" x14ac:dyDescent="0.3">
      <c r="A614" s="3" t="str">
        <f>'Raw Data'!A614</f>
        <v>Other machinery</v>
      </c>
      <c r="B614" s="6">
        <f>('Raw Data'!C614-'Raw Data'!D614)*'Raw Data'!B614</f>
        <v>121.34200000000001</v>
      </c>
      <c r="C614" s="4">
        <f>'Raw Data'!F614*'TE_Approach II'!B614</f>
        <v>18.2013</v>
      </c>
      <c r="D614" s="6">
        <f>('Raw Data'!F614-'Raw Data'!G614)*('Raw Data'!B614+'Raw Data'!E614)</f>
        <v>364.02600000000001</v>
      </c>
    </row>
    <row r="615" spans="1:4" x14ac:dyDescent="0.3">
      <c r="A615" s="3" t="str">
        <f>'Raw Data'!A615</f>
        <v>Furniture</v>
      </c>
      <c r="B615" s="6">
        <f>('Raw Data'!C615-'Raw Data'!D615)*'Raw Data'!B615</f>
        <v>525926.7649999999</v>
      </c>
      <c r="C615" s="4">
        <f>'Raw Data'!F615*'TE_Approach II'!B615</f>
        <v>78889.014749999988</v>
      </c>
      <c r="D615" s="6">
        <f>('Raw Data'!F615-'Raw Data'!G615)*('Raw Data'!B615+'Raw Data'!E615)</f>
        <v>225397.18499999997</v>
      </c>
    </row>
    <row r="616" spans="1:4" x14ac:dyDescent="0.3">
      <c r="A616" s="3" t="str">
        <f>'Raw Data'!A616</f>
        <v>Electrical machinery</v>
      </c>
      <c r="B616" s="6">
        <f>('Raw Data'!C616-'Raw Data'!D616)*'Raw Data'!B616</f>
        <v>1.5000000006542176E-3</v>
      </c>
      <c r="C616" s="4">
        <f>'Raw Data'!F616*'TE_Approach II'!B616</f>
        <v>2.2500000009813262E-4</v>
      </c>
      <c r="D616" s="6">
        <f>('Raw Data'!F616-'Raw Data'!G616)*('Raw Data'!B616+'Raw Data'!E616)</f>
        <v>6.6444583168845391E-12</v>
      </c>
    </row>
    <row r="617" spans="1:4" x14ac:dyDescent="0.3">
      <c r="A617" s="3" t="str">
        <f>'Raw Data'!A617</f>
        <v>Base metals and articles of base metal</v>
      </c>
      <c r="B617" s="6">
        <f>('Raw Data'!C617-'Raw Data'!D617)*'Raw Data'!B617</f>
        <v>1.0929741833809459E-11</v>
      </c>
      <c r="C617" s="4">
        <f>'Raw Data'!F617*'TE_Approach II'!B617</f>
        <v>1.6394612750714187E-12</v>
      </c>
      <c r="D617" s="6">
        <f>('Raw Data'!F617-'Raw Data'!G617)*('Raw Data'!B617+'Raw Data'!E617)</f>
        <v>1.3115690200571352E-11</v>
      </c>
    </row>
    <row r="618" spans="1:4" x14ac:dyDescent="0.3">
      <c r="A618" s="3" t="str">
        <f>'Raw Data'!A618</f>
        <v>Base metals and articles of base metal</v>
      </c>
      <c r="B618" s="6">
        <f>('Raw Data'!C618-'Raw Data'!D618)*'Raw Data'!B618</f>
        <v>1.999999999950403E-3</v>
      </c>
      <c r="C618" s="4">
        <f>'Raw Data'!F618*'TE_Approach II'!B618</f>
        <v>2.9999999999256045E-4</v>
      </c>
      <c r="D618" s="6">
        <f>('Raw Data'!F618-'Raw Data'!G618)*('Raw Data'!B618+'Raw Data'!E618)</f>
        <v>0</v>
      </c>
    </row>
    <row r="619" spans="1:4" x14ac:dyDescent="0.3">
      <c r="A619" s="3" t="str">
        <f>'Raw Data'!A619</f>
        <v>Base metals and articles of base metal</v>
      </c>
      <c r="B619" s="6">
        <f>('Raw Data'!C619-'Raw Data'!D619)*'Raw Data'!B619</f>
        <v>36864.398000000001</v>
      </c>
      <c r="C619" s="4">
        <f>'Raw Data'!F619*'TE_Approach II'!B619</f>
        <v>5529.6597000000002</v>
      </c>
      <c r="D619" s="6">
        <f>('Raw Data'!F619-'Raw Data'!G619)*('Raw Data'!B619+'Raw Data'!E619)</f>
        <v>27648.298499999997</v>
      </c>
    </row>
    <row r="620" spans="1:4" x14ac:dyDescent="0.3">
      <c r="A620" s="3" t="str">
        <f>'Raw Data'!A620</f>
        <v>Textiles</v>
      </c>
      <c r="B620" s="6">
        <f>('Raw Data'!C620-'Raw Data'!D620)*'Raw Data'!B620</f>
        <v>-5.0000000034659603E-4</v>
      </c>
      <c r="C620" s="4">
        <f>'Raw Data'!F620*'TE_Approach II'!B620</f>
        <v>-7.5000000051989399E-5</v>
      </c>
      <c r="D620" s="6">
        <f>('Raw Data'!F620-'Raw Data'!G620)*('Raw Data'!B620+'Raw Data'!E620)</f>
        <v>0</v>
      </c>
    </row>
    <row r="621" spans="1:4" x14ac:dyDescent="0.3">
      <c r="A621" s="3" t="str">
        <f>'Raw Data'!A621</f>
        <v>Other machinery</v>
      </c>
      <c r="B621" s="6">
        <f>('Raw Data'!C621-'Raw Data'!D621)*'Raw Data'!B621</f>
        <v>314548.505</v>
      </c>
      <c r="C621" s="4">
        <f>'Raw Data'!F621*'TE_Approach II'!B621</f>
        <v>47182.275750000001</v>
      </c>
      <c r="D621" s="6">
        <f>('Raw Data'!F621-'Raw Data'!G621)*('Raw Data'!B621+'Raw Data'!E621)</f>
        <v>943645.5149999999</v>
      </c>
    </row>
    <row r="622" spans="1:4" x14ac:dyDescent="0.3">
      <c r="A622" s="3" t="str">
        <f>'Raw Data'!A622</f>
        <v>Base metals and articles of base metal</v>
      </c>
      <c r="B622" s="6">
        <f>('Raw Data'!C622-'Raw Data'!D622)*'Raw Data'!B622</f>
        <v>1.0000000002561616E-2</v>
      </c>
      <c r="C622" s="4">
        <f>'Raw Data'!F622*'TE_Approach II'!B622</f>
        <v>1.5000000003842424E-3</v>
      </c>
      <c r="D622" s="6">
        <f>('Raw Data'!F622-'Raw Data'!G622)*('Raw Data'!B622+'Raw Data'!E622)</f>
        <v>2.4999999952819529E-3</v>
      </c>
    </row>
    <row r="623" spans="1:4" x14ac:dyDescent="0.3">
      <c r="A623" s="3" t="str">
        <f>'Raw Data'!A623</f>
        <v>Base metals and articles of base metal</v>
      </c>
      <c r="B623" s="6">
        <f>('Raw Data'!C623-'Raw Data'!D623)*'Raw Data'!B623</f>
        <v>-4.0000000122232086E-3</v>
      </c>
      <c r="C623" s="4">
        <f>'Raw Data'!F623*'TE_Approach II'!B623</f>
        <v>-6.0000000183348123E-4</v>
      </c>
      <c r="D623" s="6">
        <f>('Raw Data'!F623-'Raw Data'!G623)*('Raw Data'!B623+'Raw Data'!E623)</f>
        <v>-2.2603596772086118E-11</v>
      </c>
    </row>
    <row r="624" spans="1:4" x14ac:dyDescent="0.3">
      <c r="A624" s="3" t="str">
        <f>'Raw Data'!A624</f>
        <v>Other machinery</v>
      </c>
      <c r="B624" s="6">
        <f>('Raw Data'!C624-'Raw Data'!D624)*'Raw Data'!B624</f>
        <v>2.0000000000922882E-3</v>
      </c>
      <c r="C624" s="4">
        <f>'Raw Data'!F624*'TE_Approach II'!B624</f>
        <v>3.0000000001384323E-4</v>
      </c>
      <c r="D624" s="6">
        <f>('Raw Data'!F624-'Raw Data'!G624)*('Raw Data'!B624+'Raw Data'!E624)</f>
        <v>2.5585450424969738E-13</v>
      </c>
    </row>
    <row r="625" spans="1:4" x14ac:dyDescent="0.3">
      <c r="A625" s="3" t="str">
        <f>'Raw Data'!A625</f>
        <v>Vehicles</v>
      </c>
      <c r="B625" s="6">
        <f>('Raw Data'!C625-'Raw Data'!D625)*'Raw Data'!B625</f>
        <v>191501.92</v>
      </c>
      <c r="C625" s="4">
        <f>'Raw Data'!F625*'TE_Approach II'!B625</f>
        <v>95750.96</v>
      </c>
      <c r="D625" s="6">
        <f>('Raw Data'!F625-'Raw Data'!G625)*('Raw Data'!B625+'Raw Data'!E625)</f>
        <v>957509.6</v>
      </c>
    </row>
    <row r="626" spans="1:4" x14ac:dyDescent="0.3">
      <c r="A626" s="3" t="str">
        <f>'Raw Data'!A626</f>
        <v>Furniture</v>
      </c>
      <c r="B626" s="6">
        <f>('Raw Data'!C626-'Raw Data'!D626)*'Raw Data'!B626</f>
        <v>-1.9999999983498829E-3</v>
      </c>
      <c r="C626" s="4">
        <f>'Raw Data'!F626*'TE_Approach II'!B626</f>
        <v>-2.9999999975248242E-4</v>
      </c>
      <c r="D626" s="6">
        <f>('Raw Data'!F626-'Raw Data'!G626)*('Raw Data'!B626+'Raw Data'!E626)</f>
        <v>0</v>
      </c>
    </row>
    <row r="627" spans="1:4" x14ac:dyDescent="0.3">
      <c r="A627" s="3" t="str">
        <f>'Raw Data'!A627</f>
        <v>Plastics and rubbers</v>
      </c>
      <c r="B627" s="6">
        <f>('Raw Data'!C627-'Raw Data'!D627)*'Raw Data'!B627</f>
        <v>2.0000000163702949E-3</v>
      </c>
      <c r="C627" s="4">
        <f>'Raw Data'!F627*'TE_Approach II'!B627</f>
        <v>3.0000000245554421E-4</v>
      </c>
      <c r="D627" s="6">
        <f>('Raw Data'!F627-'Raw Data'!G627)*('Raw Data'!B627+'Raw Data'!E627)</f>
        <v>-1.5000000018425314E-3</v>
      </c>
    </row>
    <row r="628" spans="1:4" x14ac:dyDescent="0.3">
      <c r="A628" s="3" t="str">
        <f>'Raw Data'!A628</f>
        <v>Other machinery</v>
      </c>
      <c r="B628" s="6">
        <f>('Raw Data'!C628-'Raw Data'!D628)*'Raw Data'!B628</f>
        <v>0</v>
      </c>
      <c r="C628" s="4">
        <f>'Raw Data'!F628*'TE_Approach II'!B628</f>
        <v>0</v>
      </c>
      <c r="D628" s="6">
        <f>('Raw Data'!F628-'Raw Data'!G628)*('Raw Data'!B628+'Raw Data'!E628)</f>
        <v>0</v>
      </c>
    </row>
    <row r="629" spans="1:4" x14ac:dyDescent="0.3">
      <c r="A629" s="3" t="str">
        <f>'Raw Data'!A629</f>
        <v>Vehicles</v>
      </c>
      <c r="B629" s="6">
        <f>('Raw Data'!C629-'Raw Data'!D629)*'Raw Data'!B629</f>
        <v>98465.271000000008</v>
      </c>
      <c r="C629" s="4">
        <f>'Raw Data'!F629*'TE_Approach II'!B629</f>
        <v>49232.635500000004</v>
      </c>
      <c r="D629" s="6">
        <f>('Raw Data'!F629-'Raw Data'!G629)*('Raw Data'!B629+'Raw Data'!E629)</f>
        <v>492326.35499999998</v>
      </c>
    </row>
    <row r="630" spans="1:4" x14ac:dyDescent="0.3">
      <c r="A630" s="3" t="str">
        <f>'Raw Data'!A630</f>
        <v>Others</v>
      </c>
      <c r="B630" s="6">
        <f>('Raw Data'!C630-'Raw Data'!D630)*'Raw Data'!B630</f>
        <v>2217192.2399999998</v>
      </c>
      <c r="C630" s="4">
        <f>'Raw Data'!F630*'TE_Approach II'!B630</f>
        <v>332578.83599999995</v>
      </c>
      <c r="D630" s="6">
        <f>('Raw Data'!F630-'Raw Data'!G630)*('Raw Data'!B630+'Raw Data'!E630)</f>
        <v>1108596.1199999999</v>
      </c>
    </row>
    <row r="631" spans="1:4" x14ac:dyDescent="0.3">
      <c r="A631" s="3" t="str">
        <f>'Raw Data'!A631</f>
        <v>Other chemical products</v>
      </c>
      <c r="B631" s="6">
        <f>('Raw Data'!C631-'Raw Data'!D631)*'Raw Data'!B631</f>
        <v>5.0000000092352975E-3</v>
      </c>
      <c r="C631" s="4">
        <f>'Raw Data'!F631*'TE_Approach II'!B631</f>
        <v>7.5000000138529456E-4</v>
      </c>
      <c r="D631" s="6">
        <f>('Raw Data'!F631-'Raw Data'!G631)*('Raw Data'!B631+'Raw Data'!E631)</f>
        <v>8.0000000650831959E-3</v>
      </c>
    </row>
    <row r="632" spans="1:4" x14ac:dyDescent="0.3">
      <c r="A632" s="3" t="str">
        <f>'Raw Data'!A632</f>
        <v>Vehicles</v>
      </c>
      <c r="B632" s="6">
        <f>('Raw Data'!C632-'Raw Data'!D632)*'Raw Data'!B632</f>
        <v>49954.138000000006</v>
      </c>
      <c r="C632" s="4">
        <f>'Raw Data'!F632*'TE_Approach II'!B632</f>
        <v>24977.069000000003</v>
      </c>
      <c r="D632" s="6">
        <f>('Raw Data'!F632-'Raw Data'!G632)*('Raw Data'!B632+'Raw Data'!E632)</f>
        <v>249770.69</v>
      </c>
    </row>
    <row r="633" spans="1:4" x14ac:dyDescent="0.3">
      <c r="A633" s="3" t="str">
        <f>'Raw Data'!A633</f>
        <v>Plastics and rubbers</v>
      </c>
      <c r="B633" s="6">
        <f>('Raw Data'!C633-'Raw Data'!D633)*'Raw Data'!B633</f>
        <v>2.9999999997349647E-3</v>
      </c>
      <c r="C633" s="4">
        <f>'Raw Data'!F633*'TE_Approach II'!B633</f>
        <v>4.4999999996024468E-4</v>
      </c>
      <c r="D633" s="6">
        <f>('Raw Data'!F633-'Raw Data'!G633)*('Raw Data'!B633+'Raw Data'!E633)</f>
        <v>0</v>
      </c>
    </row>
    <row r="634" spans="1:4" x14ac:dyDescent="0.3">
      <c r="A634" s="3" t="str">
        <f>'Raw Data'!A634</f>
        <v>Plastics and rubbers</v>
      </c>
      <c r="B634" s="6">
        <f>('Raw Data'!C634-'Raw Data'!D634)*'Raw Data'!B634</f>
        <v>-3.9999999999973876E-3</v>
      </c>
      <c r="C634" s="4">
        <f>'Raw Data'!F634*'TE_Approach II'!B634</f>
        <v>-5.9999999999960812E-4</v>
      </c>
      <c r="D634" s="6">
        <f>('Raw Data'!F634-'Raw Data'!G634)*('Raw Data'!B634+'Raw Data'!E634)</f>
        <v>-2.4318325131389428E-14</v>
      </c>
    </row>
    <row r="635" spans="1:4" x14ac:dyDescent="0.3">
      <c r="A635" s="3" t="str">
        <f>'Raw Data'!A635</f>
        <v>Textiles</v>
      </c>
      <c r="B635" s="6">
        <f>('Raw Data'!C635-'Raw Data'!D635)*'Raw Data'!B635</f>
        <v>4.9999999956520935E-4</v>
      </c>
      <c r="C635" s="4">
        <f>'Raw Data'!F635*'TE_Approach II'!B635</f>
        <v>7.4999999934781397E-5</v>
      </c>
      <c r="D635" s="6">
        <f>('Raw Data'!F635-'Raw Data'!G635)*('Raw Data'!B635+'Raw Data'!E635)</f>
        <v>-4.9999999593195571E-4</v>
      </c>
    </row>
    <row r="636" spans="1:4" x14ac:dyDescent="0.3">
      <c r="A636" s="3" t="str">
        <f>'Raw Data'!A636</f>
        <v>Electrical machinery</v>
      </c>
      <c r="B636" s="6">
        <f>('Raw Data'!C636-'Raw Data'!D636)*'Raw Data'!B636</f>
        <v>2.0000000000376882E-3</v>
      </c>
      <c r="C636" s="4">
        <f>'Raw Data'!F636*'TE_Approach II'!B636</f>
        <v>3.0000000000565322E-4</v>
      </c>
      <c r="D636" s="6">
        <f>('Raw Data'!F636-'Raw Data'!G636)*('Raw Data'!B636+'Raw Data'!E636)</f>
        <v>0</v>
      </c>
    </row>
    <row r="637" spans="1:4" x14ac:dyDescent="0.3">
      <c r="A637" s="3" t="str">
        <f>'Raw Data'!A637</f>
        <v>Other machinery</v>
      </c>
      <c r="B637" s="6">
        <f>('Raw Data'!C637-'Raw Data'!D637)*'Raw Data'!B637</f>
        <v>44806.043000000005</v>
      </c>
      <c r="C637" s="4">
        <f>'Raw Data'!F637*'TE_Approach II'!B637</f>
        <v>6720.9064500000004</v>
      </c>
      <c r="D637" s="6">
        <f>('Raw Data'!F637-'Raw Data'!G637)*('Raw Data'!B637+'Raw Data'!E637)</f>
        <v>134418.12899999999</v>
      </c>
    </row>
    <row r="638" spans="1:4" x14ac:dyDescent="0.3">
      <c r="A638" s="3" t="str">
        <f>'Raw Data'!A638</f>
        <v>Electrical machinery</v>
      </c>
      <c r="B638" s="6">
        <f>('Raw Data'!C638-'Raw Data'!D638)*'Raw Data'!B638</f>
        <v>2.0000000000201666E-3</v>
      </c>
      <c r="C638" s="4">
        <f>'Raw Data'!F638*'TE_Approach II'!B638</f>
        <v>3.0000000000302501E-4</v>
      </c>
      <c r="D638" s="6">
        <f>('Raw Data'!F638-'Raw Data'!G638)*('Raw Data'!B638+'Raw Data'!E638)</f>
        <v>-5.6755794508589475E-13</v>
      </c>
    </row>
    <row r="639" spans="1:4" x14ac:dyDescent="0.3">
      <c r="A639" s="3" t="str">
        <f>'Raw Data'!A639</f>
        <v>Electrical machinery</v>
      </c>
      <c r="B639" s="6">
        <f>('Raw Data'!C639-'Raw Data'!D639)*'Raw Data'!B639</f>
        <v>5.999999989585259E-3</v>
      </c>
      <c r="C639" s="4">
        <f>'Raw Data'!F639*'TE_Approach II'!B639</f>
        <v>8.9999999843778879E-4</v>
      </c>
      <c r="D639" s="6">
        <f>('Raw Data'!F639-'Raw Data'!G639)*('Raw Data'!B639+'Raw Data'!E639)</f>
        <v>0</v>
      </c>
    </row>
    <row r="640" spans="1:4" x14ac:dyDescent="0.3">
      <c r="A640" s="3" t="str">
        <f>'Raw Data'!A640</f>
        <v>Electrical machinery</v>
      </c>
      <c r="B640" s="6">
        <f>('Raw Data'!C640-'Raw Data'!D640)*'Raw Data'!B640</f>
        <v>-2.0000000011952046E-3</v>
      </c>
      <c r="C640" s="4">
        <f>'Raw Data'!F640*'TE_Approach II'!B640</f>
        <v>-3.0000000017928066E-4</v>
      </c>
      <c r="D640" s="6">
        <f>('Raw Data'!F640-'Raw Data'!G640)*('Raw Data'!B640+'Raw Data'!E640)</f>
        <v>-2.9819546831788554E-12</v>
      </c>
    </row>
    <row r="641" spans="1:4" x14ac:dyDescent="0.3">
      <c r="A641" s="3" t="str">
        <f>'Raw Data'!A641</f>
        <v>Other machinery</v>
      </c>
      <c r="B641" s="6">
        <f>('Raw Data'!C641-'Raw Data'!D641)*'Raw Data'!B641</f>
        <v>49349.193500000001</v>
      </c>
      <c r="C641" s="4">
        <f>'Raw Data'!F641*'TE_Approach II'!B641</f>
        <v>7402.3790250000002</v>
      </c>
      <c r="D641" s="6">
        <f>('Raw Data'!F641-'Raw Data'!G641)*('Raw Data'!B641+'Raw Data'!E641)</f>
        <v>148047.58049999998</v>
      </c>
    </row>
    <row r="642" spans="1:4" x14ac:dyDescent="0.3">
      <c r="A642" s="3" t="str">
        <f>'Raw Data'!A642</f>
        <v>Electrical machinery</v>
      </c>
      <c r="B642" s="6">
        <f>('Raw Data'!C642-'Raw Data'!D642)*'Raw Data'!B642</f>
        <v>0</v>
      </c>
      <c r="C642" s="4">
        <f>'Raw Data'!F642*'TE_Approach II'!B642</f>
        <v>0</v>
      </c>
      <c r="D642" s="6">
        <f>('Raw Data'!F642-'Raw Data'!G642)*('Raw Data'!B642+'Raw Data'!E642)</f>
        <v>0</v>
      </c>
    </row>
    <row r="643" spans="1:4" x14ac:dyDescent="0.3">
      <c r="A643" s="3" t="str">
        <f>'Raw Data'!A643</f>
        <v>Base metals and articles of base metal</v>
      </c>
      <c r="B643" s="6">
        <f>('Raw Data'!C643-'Raw Data'!D643)*'Raw Data'!B643</f>
        <v>51027.058000000005</v>
      </c>
      <c r="C643" s="4">
        <f>'Raw Data'!F643*'TE_Approach II'!B643</f>
        <v>7654.0587000000005</v>
      </c>
      <c r="D643" s="6">
        <f>('Raw Data'!F643-'Raw Data'!G643)*('Raw Data'!B643+'Raw Data'!E643)</f>
        <v>38270.2935</v>
      </c>
    </row>
    <row r="644" spans="1:4" x14ac:dyDescent="0.3">
      <c r="A644" s="3" t="str">
        <f>'Raw Data'!A644</f>
        <v>Vehicles</v>
      </c>
      <c r="B644" s="6">
        <f>('Raw Data'!C644-'Raw Data'!D644)*'Raw Data'!B644</f>
        <v>407818.77499999997</v>
      </c>
      <c r="C644" s="4">
        <f>'Raw Data'!F644*'TE_Approach II'!B644</f>
        <v>203909.38749999998</v>
      </c>
      <c r="D644" s="6">
        <f>('Raw Data'!F644-'Raw Data'!G644)*('Raw Data'!B644+'Raw Data'!E644)</f>
        <v>582598.25</v>
      </c>
    </row>
    <row r="645" spans="1:4" x14ac:dyDescent="0.3">
      <c r="A645" s="3" t="str">
        <f>'Raw Data'!A645</f>
        <v>Electrical machinery</v>
      </c>
      <c r="B645" s="6">
        <f>('Raw Data'!C645-'Raw Data'!D645)*'Raw Data'!B645</f>
        <v>-4.0000000002170504E-3</v>
      </c>
      <c r="C645" s="4">
        <f>'Raw Data'!F645*'TE_Approach II'!B645</f>
        <v>-6.0000000003255756E-4</v>
      </c>
      <c r="D645" s="6">
        <f>('Raw Data'!F645-'Raw Data'!G645)*('Raw Data'!B645+'Raw Data'!E645)</f>
        <v>1.4440726392450644E-12</v>
      </c>
    </row>
    <row r="646" spans="1:4" x14ac:dyDescent="0.3">
      <c r="A646" s="3" t="str">
        <f>'Raw Data'!A646</f>
        <v>Electrical machinery</v>
      </c>
      <c r="B646" s="6">
        <f>('Raw Data'!C646-'Raw Data'!D646)*'Raw Data'!B646</f>
        <v>-1.9999999976771767E-3</v>
      </c>
      <c r="C646" s="4">
        <f>'Raw Data'!F646*'TE_Approach II'!B646</f>
        <v>-2.9999999965157648E-4</v>
      </c>
      <c r="D646" s="6">
        <f>('Raw Data'!F646-'Raw Data'!G646)*('Raw Data'!B646+'Raw Data'!E646)</f>
        <v>4.9999999955945115E-4</v>
      </c>
    </row>
    <row r="647" spans="1:4" x14ac:dyDescent="0.3">
      <c r="A647" s="3" t="str">
        <f>'Raw Data'!A647</f>
        <v>Base metals and articles of base metal</v>
      </c>
      <c r="B647" s="6">
        <f>('Raw Data'!C647-'Raw Data'!D647)*'Raw Data'!B647</f>
        <v>0</v>
      </c>
      <c r="C647" s="4">
        <f>'Raw Data'!F647*'TE_Approach II'!B647</f>
        <v>0</v>
      </c>
      <c r="D647" s="6">
        <f>('Raw Data'!F647-'Raw Data'!G647)*('Raw Data'!B647+'Raw Data'!E647)</f>
        <v>-1.0935759520158683E-9</v>
      </c>
    </row>
    <row r="648" spans="1:4" x14ac:dyDescent="0.3">
      <c r="A648" s="3" t="str">
        <f>'Raw Data'!A648</f>
        <v>Electrical machinery</v>
      </c>
      <c r="B648" s="6">
        <f>('Raw Data'!C648-'Raw Data'!D648)*'Raw Data'!B648</f>
        <v>-1.9999999978743683E-3</v>
      </c>
      <c r="C648" s="4">
        <f>'Raw Data'!F648*'TE_Approach II'!B648</f>
        <v>-2.9999999968115525E-4</v>
      </c>
      <c r="D648" s="6">
        <f>('Raw Data'!F648-'Raw Data'!G648)*('Raw Data'!B648+'Raw Data'!E648)</f>
        <v>3.0000000106217401E-3</v>
      </c>
    </row>
    <row r="649" spans="1:4" x14ac:dyDescent="0.3">
      <c r="A649" s="3" t="str">
        <f>'Raw Data'!A649</f>
        <v>Leather and shoes</v>
      </c>
      <c r="B649" s="6">
        <f>('Raw Data'!C649-'Raw Data'!D649)*'Raw Data'!B649</f>
        <v>0.18999999996206884</v>
      </c>
      <c r="C649" s="4">
        <f>'Raw Data'!F649*'TE_Approach II'!B649</f>
        <v>2.8499999994310327E-2</v>
      </c>
      <c r="D649" s="6">
        <f>('Raw Data'!F649-'Raw Data'!G649)*('Raw Data'!B649+'Raw Data'!E649)</f>
        <v>2.5000000022833077E-2</v>
      </c>
    </row>
    <row r="650" spans="1:4" x14ac:dyDescent="0.3">
      <c r="A650" s="3" t="str">
        <f>'Raw Data'!A650</f>
        <v>Base metals and articles of base metal</v>
      </c>
      <c r="B650" s="6">
        <f>('Raw Data'!C650-'Raw Data'!D650)*'Raw Data'!B650</f>
        <v>3.9999999949407927E-3</v>
      </c>
      <c r="C650" s="4">
        <f>'Raw Data'!F650*'TE_Approach II'!B650</f>
        <v>5.9999999924111893E-4</v>
      </c>
      <c r="D650" s="6">
        <f>('Raw Data'!F650-'Raw Data'!G650)*('Raw Data'!B650+'Raw Data'!E650)</f>
        <v>0</v>
      </c>
    </row>
    <row r="651" spans="1:4" x14ac:dyDescent="0.3">
      <c r="A651" s="3" t="str">
        <f>'Raw Data'!A651</f>
        <v>Furniture</v>
      </c>
      <c r="B651" s="6">
        <f>('Raw Data'!C651-'Raw Data'!D651)*'Raw Data'!B651</f>
        <v>9.999999993718174E-4</v>
      </c>
      <c r="C651" s="4">
        <f>'Raw Data'!F651*'TE_Approach II'!B651</f>
        <v>1.499999999057726E-4</v>
      </c>
      <c r="D651" s="6">
        <f>('Raw Data'!F651-'Raw Data'!G651)*('Raw Data'!B651+'Raw Data'!E651)</f>
        <v>0</v>
      </c>
    </row>
    <row r="652" spans="1:4" x14ac:dyDescent="0.3">
      <c r="A652" s="3" t="str">
        <f>'Raw Data'!A652</f>
        <v>Other machinery</v>
      </c>
      <c r="B652" s="6">
        <f>('Raw Data'!C652-'Raw Data'!D652)*'Raw Data'!B652</f>
        <v>355.28500000000003</v>
      </c>
      <c r="C652" s="4">
        <f>'Raw Data'!F652*'TE_Approach II'!B652</f>
        <v>53.292750000000005</v>
      </c>
      <c r="D652" s="6">
        <f>('Raw Data'!F652-'Raw Data'!G652)*('Raw Data'!B652+'Raw Data'!E652)</f>
        <v>532.92750000000001</v>
      </c>
    </row>
    <row r="653" spans="1:4" x14ac:dyDescent="0.3">
      <c r="A653" s="3" t="str">
        <f>'Raw Data'!A653</f>
        <v>Other chemical products</v>
      </c>
      <c r="B653" s="6">
        <f>('Raw Data'!C653-'Raw Data'!D653)*'Raw Data'!B653</f>
        <v>9279.1649999999991</v>
      </c>
      <c r="C653" s="4">
        <f>'Raw Data'!F653*'TE_Approach II'!B653</f>
        <v>1391.8747499999997</v>
      </c>
      <c r="D653" s="6">
        <f>('Raw Data'!F653-'Raw Data'!G653)*('Raw Data'!B653+'Raw Data'!E653)</f>
        <v>3976.7849999999999</v>
      </c>
    </row>
    <row r="654" spans="1:4" x14ac:dyDescent="0.3">
      <c r="A654" s="3" t="str">
        <f>'Raw Data'!A654</f>
        <v>Textiles</v>
      </c>
      <c r="B654" s="6">
        <f>('Raw Data'!C654-'Raw Data'!D654)*'Raw Data'!B654</f>
        <v>-1.9999999974805774E-3</v>
      </c>
      <c r="C654" s="4">
        <f>'Raw Data'!F654*'TE_Approach II'!B654</f>
        <v>-2.9999999962208662E-4</v>
      </c>
      <c r="D654" s="6">
        <f>('Raw Data'!F654-'Raw Data'!G654)*('Raw Data'!B654+'Raw Data'!E654)</f>
        <v>0</v>
      </c>
    </row>
    <row r="655" spans="1:4" x14ac:dyDescent="0.3">
      <c r="A655" s="3" t="str">
        <f>'Raw Data'!A655</f>
        <v>Other machinery</v>
      </c>
      <c r="B655" s="6">
        <f>('Raw Data'!C655-'Raw Data'!D655)*'Raw Data'!B655</f>
        <v>2362.0840000000003</v>
      </c>
      <c r="C655" s="4">
        <f>'Raw Data'!F655*'TE_Approach II'!B655</f>
        <v>354.31260000000003</v>
      </c>
      <c r="D655" s="6">
        <f>('Raw Data'!F655-'Raw Data'!G655)*('Raw Data'!B655+'Raw Data'!E655)</f>
        <v>3543.1259999999997</v>
      </c>
    </row>
    <row r="656" spans="1:4" x14ac:dyDescent="0.3">
      <c r="A656" s="3" t="str">
        <f>'Raw Data'!A656</f>
        <v>Other machinery</v>
      </c>
      <c r="B656" s="6">
        <f>('Raw Data'!C656-'Raw Data'!D656)*'Raw Data'!B656</f>
        <v>-2.0000000006334729E-3</v>
      </c>
      <c r="C656" s="4">
        <f>'Raw Data'!F656*'TE_Approach II'!B656</f>
        <v>-3.0000000009502092E-4</v>
      </c>
      <c r="D656" s="6">
        <f>('Raw Data'!F656-'Raw Data'!G656)*('Raw Data'!B656+'Raw Data'!E656)</f>
        <v>0</v>
      </c>
    </row>
    <row r="657" spans="1:4" x14ac:dyDescent="0.3">
      <c r="A657" s="3" t="str">
        <f>'Raw Data'!A657</f>
        <v>Base metals and articles of base metal</v>
      </c>
      <c r="B657" s="6">
        <f>('Raw Data'!C657-'Raw Data'!D657)*'Raw Data'!B657</f>
        <v>2.0000000005251468E-3</v>
      </c>
      <c r="C657" s="4">
        <f>'Raw Data'!F657*'TE_Approach II'!B657</f>
        <v>3.0000000007877203E-4</v>
      </c>
      <c r="D657" s="6">
        <f>('Raw Data'!F657-'Raw Data'!G657)*('Raw Data'!B657+'Raw Data'!E657)</f>
        <v>4.9999999796443559E-4</v>
      </c>
    </row>
    <row r="658" spans="1:4" x14ac:dyDescent="0.3">
      <c r="A658" s="3" t="str">
        <f>'Raw Data'!A658</f>
        <v>Textiles</v>
      </c>
      <c r="B658" s="6">
        <f>('Raw Data'!C658-'Raw Data'!D658)*'Raw Data'!B658</f>
        <v>-4.0000000000626089E-3</v>
      </c>
      <c r="C658" s="4">
        <f>'Raw Data'!F658*'TE_Approach II'!B658</f>
        <v>-6.0000000000939131E-4</v>
      </c>
      <c r="D658" s="6">
        <f>('Raw Data'!F658-'Raw Data'!G658)*('Raw Data'!B658+'Raw Data'!E658)</f>
        <v>-1.6910335909336991E-11</v>
      </c>
    </row>
    <row r="659" spans="1:4" x14ac:dyDescent="0.3">
      <c r="A659" s="3" t="str">
        <f>'Raw Data'!A659</f>
        <v>Other machinery</v>
      </c>
      <c r="B659" s="6">
        <f>('Raw Data'!C659-'Raw Data'!D659)*'Raw Data'!B659</f>
        <v>2.9999999999455297E-3</v>
      </c>
      <c r="C659" s="4">
        <f>'Raw Data'!F659*'TE_Approach II'!B659</f>
        <v>4.4999999999182944E-4</v>
      </c>
      <c r="D659" s="6">
        <f>('Raw Data'!F659-'Raw Data'!G659)*('Raw Data'!B659+'Raw Data'!E659)</f>
        <v>0</v>
      </c>
    </row>
    <row r="660" spans="1:4" x14ac:dyDescent="0.3">
      <c r="A660" s="3" t="str">
        <f>'Raw Data'!A660</f>
        <v>Other machinery</v>
      </c>
      <c r="B660" s="6">
        <f>('Raw Data'!C660-'Raw Data'!D660)*'Raw Data'!B660</f>
        <v>-1.9999999965397875E-3</v>
      </c>
      <c r="C660" s="4">
        <f>'Raw Data'!F660*'TE_Approach II'!B660</f>
        <v>-2.9999999948096811E-4</v>
      </c>
      <c r="D660" s="6">
        <f>('Raw Data'!F660-'Raw Data'!G660)*('Raw Data'!B660+'Raw Data'!E660)</f>
        <v>0</v>
      </c>
    </row>
    <row r="661" spans="1:4" x14ac:dyDescent="0.3">
      <c r="A661" s="3" t="str">
        <f>'Raw Data'!A661</f>
        <v>Other machinery</v>
      </c>
      <c r="B661" s="6">
        <f>('Raw Data'!C661-'Raw Data'!D661)*'Raw Data'!B661</f>
        <v>-1.9999999979244836E-3</v>
      </c>
      <c r="C661" s="4">
        <f>'Raw Data'!F661*'TE_Approach II'!B661</f>
        <v>-2.9999999968867251E-4</v>
      </c>
      <c r="D661" s="6">
        <f>('Raw Data'!F661-'Raw Data'!G661)*('Raw Data'!B661+'Raw Data'!E661)</f>
        <v>-5.0000000112870868E-4</v>
      </c>
    </row>
    <row r="662" spans="1:4" x14ac:dyDescent="0.3">
      <c r="A662" s="3" t="str">
        <f>'Raw Data'!A662</f>
        <v>Furniture</v>
      </c>
      <c r="B662" s="6">
        <f>('Raw Data'!C662-'Raw Data'!D662)*'Raw Data'!B662</f>
        <v>1261.5260000000001</v>
      </c>
      <c r="C662" s="4">
        <f>'Raw Data'!F662*'TE_Approach II'!B662</f>
        <v>189.22890000000001</v>
      </c>
      <c r="D662" s="6">
        <f>('Raw Data'!F662-'Raw Data'!G662)*('Raw Data'!B662+'Raw Data'!E662)</f>
        <v>540.654</v>
      </c>
    </row>
    <row r="663" spans="1:4" x14ac:dyDescent="0.3">
      <c r="A663" s="3" t="str">
        <f>'Raw Data'!A663</f>
        <v>Electrical machinery</v>
      </c>
      <c r="B663" s="6">
        <f>('Raw Data'!C663-'Raw Data'!D663)*'Raw Data'!B663</f>
        <v>4.9999999981033966E-3</v>
      </c>
      <c r="C663" s="4">
        <f>'Raw Data'!F663*'TE_Approach II'!B663</f>
        <v>7.4999999971550949E-4</v>
      </c>
      <c r="D663" s="6">
        <f>('Raw Data'!F663-'Raw Data'!G663)*('Raw Data'!B663+'Raw Data'!E663)</f>
        <v>0</v>
      </c>
    </row>
    <row r="664" spans="1:4" x14ac:dyDescent="0.3">
      <c r="A664" s="3" t="str">
        <f>'Raw Data'!A664</f>
        <v>Textiles</v>
      </c>
      <c r="B664" s="6">
        <f>('Raw Data'!C664-'Raw Data'!D664)*'Raw Data'!B664</f>
        <v>-3.49999999999608E-3</v>
      </c>
      <c r="C664" s="4">
        <f>'Raw Data'!F664*'TE_Approach II'!B664</f>
        <v>-5.24999999999412E-4</v>
      </c>
      <c r="D664" s="6">
        <f>('Raw Data'!F664-'Raw Data'!G664)*('Raw Data'!B664+'Raw Data'!E664)</f>
        <v>0</v>
      </c>
    </row>
    <row r="665" spans="1:4" x14ac:dyDescent="0.3">
      <c r="A665" s="3" t="str">
        <f>'Raw Data'!A665</f>
        <v>Furniture</v>
      </c>
      <c r="B665" s="6">
        <f>('Raw Data'!C665-'Raw Data'!D665)*'Raw Data'!B665</f>
        <v>14023.968000000001</v>
      </c>
      <c r="C665" s="4">
        <f>'Raw Data'!F665*'TE_Approach II'!B665</f>
        <v>2103.5952000000002</v>
      </c>
      <c r="D665" s="6">
        <f>('Raw Data'!F665-'Raw Data'!G665)*('Raw Data'!B665+'Raw Data'!E665)</f>
        <v>6010.2719999999999</v>
      </c>
    </row>
    <row r="666" spans="1:4" x14ac:dyDescent="0.3">
      <c r="A666" s="3" t="str">
        <f>'Raw Data'!A666</f>
        <v>Base metals and articles of base metal</v>
      </c>
      <c r="B666" s="6">
        <f>('Raw Data'!C666-'Raw Data'!D666)*'Raw Data'!B666</f>
        <v>4.0000000003608338E-3</v>
      </c>
      <c r="C666" s="4">
        <f>'Raw Data'!F666*'TE_Approach II'!B666</f>
        <v>6.0000000005412505E-4</v>
      </c>
      <c r="D666" s="6">
        <f>('Raw Data'!F666-'Raw Data'!G666)*('Raw Data'!B666+'Raw Data'!E666)</f>
        <v>0</v>
      </c>
    </row>
    <row r="667" spans="1:4" x14ac:dyDescent="0.3">
      <c r="A667" s="3" t="str">
        <f>'Raw Data'!A667</f>
        <v>Base metals and articles of base metal</v>
      </c>
      <c r="B667" s="6">
        <f>('Raw Data'!C667-'Raw Data'!D667)*'Raw Data'!B667</f>
        <v>-2.999999999893299E-3</v>
      </c>
      <c r="C667" s="4">
        <f>'Raw Data'!F667*'TE_Approach II'!B667</f>
        <v>-4.4999999998399483E-4</v>
      </c>
      <c r="D667" s="6">
        <f>('Raw Data'!F667-'Raw Data'!G667)*('Raw Data'!B667+'Raw Data'!E667)</f>
        <v>0</v>
      </c>
    </row>
    <row r="668" spans="1:4" x14ac:dyDescent="0.3">
      <c r="A668" s="3" t="str">
        <f>'Raw Data'!A668</f>
        <v>Other machinery</v>
      </c>
      <c r="B668" s="6">
        <f>('Raw Data'!C668-'Raw Data'!D668)*'Raw Data'!B668</f>
        <v>3.000000002294413E-3</v>
      </c>
      <c r="C668" s="4">
        <f>'Raw Data'!F668*'TE_Approach II'!B668</f>
        <v>4.5000000034416192E-4</v>
      </c>
      <c r="D668" s="6">
        <f>('Raw Data'!F668-'Raw Data'!G668)*('Raw Data'!B668+'Raw Data'!E668)</f>
        <v>0</v>
      </c>
    </row>
    <row r="669" spans="1:4" x14ac:dyDescent="0.3">
      <c r="A669" s="3" t="str">
        <f>'Raw Data'!A669</f>
        <v>Textiles</v>
      </c>
      <c r="B669" s="6">
        <f>('Raw Data'!C669-'Raw Data'!D669)*'Raw Data'!B669</f>
        <v>-3.0000000000103126E-3</v>
      </c>
      <c r="C669" s="4">
        <f>'Raw Data'!F669*'TE_Approach II'!B669</f>
        <v>-4.5000000000154687E-4</v>
      </c>
      <c r="D669" s="6">
        <f>('Raw Data'!F669-'Raw Data'!G669)*('Raw Data'!B669+'Raw Data'!E669)</f>
        <v>0</v>
      </c>
    </row>
    <row r="670" spans="1:4" x14ac:dyDescent="0.3">
      <c r="A670" s="3" t="str">
        <f>'Raw Data'!A670</f>
        <v>Plastics and rubbers</v>
      </c>
      <c r="B670" s="6">
        <f>('Raw Data'!C670-'Raw Data'!D670)*'Raw Data'!B670</f>
        <v>0</v>
      </c>
      <c r="C670" s="4">
        <f>'Raw Data'!F670*'TE_Approach II'!B670</f>
        <v>0</v>
      </c>
      <c r="D670" s="6">
        <f>('Raw Data'!F670-'Raw Data'!G670)*('Raw Data'!B670+'Raw Data'!E670)</f>
        <v>0</v>
      </c>
    </row>
    <row r="671" spans="1:4" x14ac:dyDescent="0.3">
      <c r="A671" s="3" t="str">
        <f>'Raw Data'!A671</f>
        <v>Other machinery</v>
      </c>
      <c r="B671" s="6">
        <f>('Raw Data'!C671-'Raw Data'!D671)*'Raw Data'!B671</f>
        <v>-4.4999999999551666E-3</v>
      </c>
      <c r="C671" s="4">
        <f>'Raw Data'!F671*'TE_Approach II'!B671</f>
        <v>-6.7499999999327495E-4</v>
      </c>
      <c r="D671" s="6">
        <f>('Raw Data'!F671-'Raw Data'!G671)*('Raw Data'!B671+'Raw Data'!E671)</f>
        <v>0</v>
      </c>
    </row>
    <row r="672" spans="1:4" x14ac:dyDescent="0.3">
      <c r="A672" s="3" t="str">
        <f>'Raw Data'!A672</f>
        <v>Electrical machinery</v>
      </c>
      <c r="B672" s="6">
        <f>('Raw Data'!C672-'Raw Data'!D672)*'Raw Data'!B672</f>
        <v>0</v>
      </c>
      <c r="C672" s="4">
        <f>'Raw Data'!F672*'TE_Approach II'!B672</f>
        <v>0</v>
      </c>
      <c r="D672" s="6">
        <f>('Raw Data'!F672-'Raw Data'!G672)*('Raw Data'!B672+'Raw Data'!E672)</f>
        <v>46468.310999999994</v>
      </c>
    </row>
    <row r="673" spans="1:4" x14ac:dyDescent="0.3">
      <c r="A673" s="3" t="str">
        <f>'Raw Data'!A673</f>
        <v>Other machinery</v>
      </c>
      <c r="B673" s="6">
        <f>('Raw Data'!C673-'Raw Data'!D673)*'Raw Data'!B673</f>
        <v>469.34500000000003</v>
      </c>
      <c r="C673" s="4">
        <f>'Raw Data'!F673*'TE_Approach II'!B673</f>
        <v>70.401750000000007</v>
      </c>
      <c r="D673" s="6">
        <f>('Raw Data'!F673-'Raw Data'!G673)*('Raw Data'!B673+'Raw Data'!E673)</f>
        <v>704.01749999999993</v>
      </c>
    </row>
    <row r="674" spans="1:4" x14ac:dyDescent="0.3">
      <c r="A674" s="3" t="str">
        <f>'Raw Data'!A674</f>
        <v>Other machinery</v>
      </c>
      <c r="B674" s="6">
        <f>('Raw Data'!C674-'Raw Data'!D674)*'Raw Data'!B674</f>
        <v>2.0000000005651625E-3</v>
      </c>
      <c r="C674" s="4">
        <f>'Raw Data'!F674*'TE_Approach II'!B674</f>
        <v>3.0000000008477439E-4</v>
      </c>
      <c r="D674" s="6">
        <f>('Raw Data'!F674-'Raw Data'!G674)*('Raw Data'!B674+'Raw Data'!E674)</f>
        <v>0</v>
      </c>
    </row>
    <row r="675" spans="1:4" x14ac:dyDescent="0.3">
      <c r="A675" s="3" t="str">
        <f>'Raw Data'!A675</f>
        <v>Leather and shoes</v>
      </c>
      <c r="B675" s="6">
        <f>('Raw Data'!C675-'Raw Data'!D675)*'Raw Data'!B675</f>
        <v>-4.9999999973364515E-4</v>
      </c>
      <c r="C675" s="4">
        <f>'Raw Data'!F675*'TE_Approach II'!B675</f>
        <v>-7.4999999960046764E-5</v>
      </c>
      <c r="D675" s="6">
        <f>('Raw Data'!F675-'Raw Data'!G675)*('Raw Data'!B675+'Raw Data'!E675)</f>
        <v>0</v>
      </c>
    </row>
    <row r="676" spans="1:4" x14ac:dyDescent="0.3">
      <c r="A676" s="3" t="str">
        <f>'Raw Data'!A676</f>
        <v>Other machinery</v>
      </c>
      <c r="B676" s="6">
        <f>('Raw Data'!C676-'Raw Data'!D676)*'Raw Data'!B676</f>
        <v>3.0000000001860986E-3</v>
      </c>
      <c r="C676" s="4">
        <f>'Raw Data'!F676*'TE_Approach II'!B676</f>
        <v>4.5000000002791478E-4</v>
      </c>
      <c r="D676" s="6">
        <f>('Raw Data'!F676-'Raw Data'!G676)*('Raw Data'!B676+'Raw Data'!E676)</f>
        <v>0</v>
      </c>
    </row>
    <row r="677" spans="1:4" x14ac:dyDescent="0.3">
      <c r="A677" s="3" t="str">
        <f>'Raw Data'!A677</f>
        <v>Base metals and articles of base metal</v>
      </c>
      <c r="B677" s="6">
        <f>('Raw Data'!C677-'Raw Data'!D677)*'Raw Data'!B677</f>
        <v>4.9999999993454803E-3</v>
      </c>
      <c r="C677" s="4">
        <f>'Raw Data'!F677*'TE_Approach II'!B677</f>
        <v>7.4999999990182204E-4</v>
      </c>
      <c r="D677" s="6">
        <f>('Raw Data'!F677-'Raw Data'!G677)*('Raw Data'!B677+'Raw Data'!E677)</f>
        <v>-6.7908040302100395E-13</v>
      </c>
    </row>
    <row r="678" spans="1:4" x14ac:dyDescent="0.3">
      <c r="A678" s="3" t="str">
        <f>'Raw Data'!A678</f>
        <v>Electrical machinery</v>
      </c>
      <c r="B678" s="6">
        <f>('Raw Data'!C678-'Raw Data'!D678)*'Raw Data'!B678</f>
        <v>2.0000000004029364E-3</v>
      </c>
      <c r="C678" s="4">
        <f>'Raw Data'!F678*'TE_Approach II'!B678</f>
        <v>3.0000000006044045E-4</v>
      </c>
      <c r="D678" s="6">
        <f>('Raw Data'!F678-'Raw Data'!G678)*('Raw Data'!B678+'Raw Data'!E678)</f>
        <v>-6.0189897510554144E-12</v>
      </c>
    </row>
    <row r="679" spans="1:4" x14ac:dyDescent="0.3">
      <c r="A679" s="3" t="str">
        <f>'Raw Data'!A679</f>
        <v>Others</v>
      </c>
      <c r="B679" s="6">
        <f>('Raw Data'!C679-'Raw Data'!D679)*'Raw Data'!B679</f>
        <v>9.9999999991092761E-4</v>
      </c>
      <c r="C679" s="4">
        <f>'Raw Data'!F679*'TE_Approach II'!B679</f>
        <v>1.4999999998663915E-4</v>
      </c>
      <c r="D679" s="6">
        <f>('Raw Data'!F679-'Raw Data'!G679)*('Raw Data'!B679+'Raw Data'!E679)</f>
        <v>0</v>
      </c>
    </row>
    <row r="680" spans="1:4" x14ac:dyDescent="0.3">
      <c r="A680" s="3" t="str">
        <f>'Raw Data'!A680</f>
        <v>Plastics and rubbers</v>
      </c>
      <c r="B680" s="6">
        <f>('Raw Data'!C680-'Raw Data'!D680)*'Raw Data'!B680</f>
        <v>3.9999999998663336E-3</v>
      </c>
      <c r="C680" s="4">
        <f>'Raw Data'!F680*'TE_Approach II'!B680</f>
        <v>5.9999999997995001E-4</v>
      </c>
      <c r="D680" s="6">
        <f>('Raw Data'!F680-'Raw Data'!G680)*('Raw Data'!B680+'Raw Data'!E680)</f>
        <v>0</v>
      </c>
    </row>
    <row r="681" spans="1:4" x14ac:dyDescent="0.3">
      <c r="A681" s="3" t="str">
        <f>'Raw Data'!A681</f>
        <v>Other mineral products (incl. cement)</v>
      </c>
      <c r="B681" s="6">
        <f>('Raw Data'!C681-'Raw Data'!D681)*'Raw Data'!B681</f>
        <v>133.93449999999999</v>
      </c>
      <c r="C681" s="4">
        <f>'Raw Data'!F681*'TE_Approach II'!B681</f>
        <v>20.090174999999999</v>
      </c>
      <c r="D681" s="6">
        <f>('Raw Data'!F681-'Raw Data'!G681)*('Raw Data'!B681+'Raw Data'!E681)</f>
        <v>0</v>
      </c>
    </row>
    <row r="682" spans="1:4" x14ac:dyDescent="0.3">
      <c r="A682" s="3" t="str">
        <f>'Raw Data'!A682</f>
        <v>Electrical machinery</v>
      </c>
      <c r="B682" s="6">
        <f>('Raw Data'!C682-'Raw Data'!D682)*'Raw Data'!B682</f>
        <v>24216.267500000002</v>
      </c>
      <c r="C682" s="4">
        <f>'Raw Data'!F682*'TE_Approach II'!B682</f>
        <v>3632.4401250000001</v>
      </c>
      <c r="D682" s="6">
        <f>('Raw Data'!F682-'Raw Data'!G682)*('Raw Data'!B682+'Raw Data'!E682)</f>
        <v>72648.802499999991</v>
      </c>
    </row>
    <row r="683" spans="1:4" x14ac:dyDescent="0.3">
      <c r="A683" s="3" t="str">
        <f>'Raw Data'!A683</f>
        <v>Electrical machinery</v>
      </c>
      <c r="B683" s="6">
        <f>('Raw Data'!C683-'Raw Data'!D683)*'Raw Data'!B683</f>
        <v>9.9999999991654139E-4</v>
      </c>
      <c r="C683" s="4">
        <f>'Raw Data'!F683*'TE_Approach II'!B683</f>
        <v>1.4999999998748119E-4</v>
      </c>
      <c r="D683" s="6">
        <f>('Raw Data'!F683-'Raw Data'!G683)*('Raw Data'!B683+'Raw Data'!E683)</f>
        <v>0</v>
      </c>
    </row>
    <row r="684" spans="1:4" x14ac:dyDescent="0.3">
      <c r="A684" s="3" t="str">
        <f>'Raw Data'!A684</f>
        <v>Textiles</v>
      </c>
      <c r="B684" s="6">
        <f>('Raw Data'!C684-'Raw Data'!D684)*'Raw Data'!B684</f>
        <v>136778.6035</v>
      </c>
      <c r="C684" s="4">
        <f>'Raw Data'!F684*'TE_Approach II'!B684</f>
        <v>20516.790525</v>
      </c>
      <c r="D684" s="6">
        <f>('Raw Data'!F684-'Raw Data'!G684)*('Raw Data'!B684+'Raw Data'!E684)</f>
        <v>58619.4015</v>
      </c>
    </row>
    <row r="685" spans="1:4" x14ac:dyDescent="0.3">
      <c r="A685" s="3" t="str">
        <f>'Raw Data'!A685</f>
        <v>Others</v>
      </c>
      <c r="B685" s="6">
        <f>('Raw Data'!C685-'Raw Data'!D685)*'Raw Data'!B685</f>
        <v>4.0000000009701702E-3</v>
      </c>
      <c r="C685" s="4">
        <f>'Raw Data'!F685*'TE_Approach II'!B685</f>
        <v>6.0000000014552547E-4</v>
      </c>
      <c r="D685" s="6">
        <f>('Raw Data'!F685-'Raw Data'!G685)*('Raw Data'!B685+'Raw Data'!E685)</f>
        <v>0</v>
      </c>
    </row>
    <row r="686" spans="1:4" x14ac:dyDescent="0.3">
      <c r="A686" s="3" t="str">
        <f>'Raw Data'!A686</f>
        <v>Vegetable products</v>
      </c>
      <c r="B686" s="6">
        <f>('Raw Data'!C686-'Raw Data'!D686)*'Raw Data'!B686</f>
        <v>13468.479000000001</v>
      </c>
      <c r="C686" s="4">
        <f>'Raw Data'!F686*'TE_Approach II'!B686</f>
        <v>0</v>
      </c>
      <c r="D686" s="6">
        <f>('Raw Data'!F686-'Raw Data'!G686)*('Raw Data'!B686+'Raw Data'!E686)</f>
        <v>0</v>
      </c>
    </row>
    <row r="687" spans="1:4" x14ac:dyDescent="0.3">
      <c r="A687" s="3" t="str">
        <f>'Raw Data'!A687</f>
        <v>Other machinery</v>
      </c>
      <c r="B687" s="6">
        <f>('Raw Data'!C687-'Raw Data'!D687)*'Raw Data'!B687</f>
        <v>1.0000000004052679E-3</v>
      </c>
      <c r="C687" s="4">
        <f>'Raw Data'!F687*'TE_Approach II'!B687</f>
        <v>1.5000000006079017E-4</v>
      </c>
      <c r="D687" s="6">
        <f>('Raw Data'!F687-'Raw Data'!G687)*('Raw Data'!B687+'Raw Data'!E687)</f>
        <v>0</v>
      </c>
    </row>
    <row r="688" spans="1:4" x14ac:dyDescent="0.3">
      <c r="A688" s="3" t="str">
        <f>'Raw Data'!A688</f>
        <v>Electrical machinery</v>
      </c>
      <c r="B688" s="6">
        <f>('Raw Data'!C688-'Raw Data'!D688)*'Raw Data'!B688</f>
        <v>-2.0000000004158471E-3</v>
      </c>
      <c r="C688" s="4">
        <f>'Raw Data'!F688*'TE_Approach II'!B688</f>
        <v>-3.0000000006237705E-4</v>
      </c>
      <c r="D688" s="6">
        <f>('Raw Data'!F688-'Raw Data'!G688)*('Raw Data'!B688+'Raw Data'!E688)</f>
        <v>-3.0425134633915717E-13</v>
      </c>
    </row>
    <row r="689" spans="1:4" x14ac:dyDescent="0.3">
      <c r="A689" s="3" t="str">
        <f>'Raw Data'!A689</f>
        <v>Other machinery</v>
      </c>
      <c r="B689" s="6">
        <f>('Raw Data'!C689-'Raw Data'!D689)*'Raw Data'!B689</f>
        <v>2.0000000077004731E-3</v>
      </c>
      <c r="C689" s="4">
        <f>'Raw Data'!F689*'TE_Approach II'!B689</f>
        <v>3.0000000115507097E-4</v>
      </c>
      <c r="D689" s="6">
        <f>('Raw Data'!F689-'Raw Data'!G689)*('Raw Data'!B689+'Raw Data'!E689)</f>
        <v>-4.9999999942805485E-4</v>
      </c>
    </row>
    <row r="690" spans="1:4" x14ac:dyDescent="0.3">
      <c r="A690" s="3" t="str">
        <f>'Raw Data'!A690</f>
        <v>Plastics and rubbers</v>
      </c>
      <c r="B690" s="6">
        <f>('Raw Data'!C690-'Raw Data'!D690)*'Raw Data'!B690</f>
        <v>-1.9999999993446193E-3</v>
      </c>
      <c r="C690" s="4">
        <f>'Raw Data'!F690*'TE_Approach II'!B690</f>
        <v>-2.9999999990169287E-4</v>
      </c>
      <c r="D690" s="6">
        <f>('Raw Data'!F690-'Raw Data'!G690)*('Raw Data'!B690+'Raw Data'!E690)</f>
        <v>0</v>
      </c>
    </row>
    <row r="691" spans="1:4" x14ac:dyDescent="0.3">
      <c r="A691" s="3" t="str">
        <f>'Raw Data'!A691</f>
        <v>Textiles</v>
      </c>
      <c r="B691" s="6">
        <f>('Raw Data'!C691-'Raw Data'!D691)*'Raw Data'!B691</f>
        <v>-3.9999999964042486E-2</v>
      </c>
      <c r="C691" s="4">
        <f>'Raw Data'!F691*'TE_Approach II'!B691</f>
        <v>-5.9999999946063727E-3</v>
      </c>
      <c r="D691" s="6">
        <f>('Raw Data'!F691-'Raw Data'!G691)*('Raw Data'!B691+'Raw Data'!E691)</f>
        <v>0</v>
      </c>
    </row>
    <row r="692" spans="1:4" x14ac:dyDescent="0.3">
      <c r="A692" s="3" t="str">
        <f>'Raw Data'!A692</f>
        <v>Other machinery</v>
      </c>
      <c r="B692" s="6">
        <f>('Raw Data'!C692-'Raw Data'!D692)*'Raw Data'!B692</f>
        <v>0</v>
      </c>
      <c r="C692" s="4">
        <f>'Raw Data'!F692*'TE_Approach II'!B692</f>
        <v>0</v>
      </c>
      <c r="D692" s="6">
        <f>('Raw Data'!F692-'Raw Data'!G692)*('Raw Data'!B692+'Raw Data'!E692)</f>
        <v>0</v>
      </c>
    </row>
    <row r="693" spans="1:4" x14ac:dyDescent="0.3">
      <c r="A693" s="3" t="str">
        <f>'Raw Data'!A693</f>
        <v>Vehicles</v>
      </c>
      <c r="B693" s="6">
        <f>('Raw Data'!C693-'Raw Data'!D693)*'Raw Data'!B693</f>
        <v>583134.125</v>
      </c>
      <c r="C693" s="4">
        <f>'Raw Data'!F693*'TE_Approach II'!B693</f>
        <v>291567.0625</v>
      </c>
      <c r="D693" s="6">
        <f>('Raw Data'!F693-'Raw Data'!G693)*('Raw Data'!B693+'Raw Data'!E693)</f>
        <v>833048.75</v>
      </c>
    </row>
    <row r="694" spans="1:4" x14ac:dyDescent="0.3">
      <c r="A694" s="3" t="str">
        <f>'Raw Data'!A694</f>
        <v>Base metals and articles of base metal</v>
      </c>
      <c r="B694" s="6">
        <f>('Raw Data'!C694-'Raw Data'!D694)*'Raw Data'!B694</f>
        <v>2.0000000009597245E-3</v>
      </c>
      <c r="C694" s="4">
        <f>'Raw Data'!F694*'TE_Approach II'!B694</f>
        <v>3.0000000014395866E-4</v>
      </c>
      <c r="D694" s="6">
        <f>('Raw Data'!F694-'Raw Data'!G694)*('Raw Data'!B694+'Raw Data'!E694)</f>
        <v>4.999999994738097E-4</v>
      </c>
    </row>
    <row r="695" spans="1:4" x14ac:dyDescent="0.3">
      <c r="A695" s="3" t="str">
        <f>'Raw Data'!A695</f>
        <v>Base metals and articles of base metal</v>
      </c>
      <c r="B695" s="6">
        <f>('Raw Data'!C695-'Raw Data'!D695)*'Raw Data'!B695</f>
        <v>45524.993000000002</v>
      </c>
      <c r="C695" s="4">
        <f>'Raw Data'!F695*'TE_Approach II'!B695</f>
        <v>6828.7489500000001</v>
      </c>
      <c r="D695" s="6">
        <f>('Raw Data'!F695-'Raw Data'!G695)*('Raw Data'!B695+'Raw Data'!E695)</f>
        <v>68287.489499999996</v>
      </c>
    </row>
    <row r="696" spans="1:4" x14ac:dyDescent="0.3">
      <c r="A696" s="3" t="str">
        <f>'Raw Data'!A696</f>
        <v>Textiles</v>
      </c>
      <c r="B696" s="6">
        <f>('Raw Data'!C696-'Raw Data'!D696)*'Raw Data'!B696</f>
        <v>0.13000000000396583</v>
      </c>
      <c r="C696" s="4">
        <f>'Raw Data'!F696*'TE_Approach II'!B696</f>
        <v>1.9500000000594875E-2</v>
      </c>
      <c r="D696" s="6">
        <f>('Raw Data'!F696-'Raw Data'!G696)*('Raw Data'!B696+'Raw Data'!E696)</f>
        <v>5.499999983680664E-3</v>
      </c>
    </row>
    <row r="697" spans="1:4" x14ac:dyDescent="0.3">
      <c r="A697" s="3" t="str">
        <f>'Raw Data'!A697</f>
        <v>Plastics and rubbers</v>
      </c>
      <c r="B697" s="6">
        <f>('Raw Data'!C697-'Raw Data'!D697)*'Raw Data'!B697</f>
        <v>4.9999999991129362E-3</v>
      </c>
      <c r="C697" s="4">
        <f>'Raw Data'!F697*'TE_Approach II'!B697</f>
        <v>7.4999999986694044E-4</v>
      </c>
      <c r="D697" s="6">
        <f>('Raw Data'!F697-'Raw Data'!G697)*('Raw Data'!B697+'Raw Data'!E697)</f>
        <v>0</v>
      </c>
    </row>
    <row r="698" spans="1:4" x14ac:dyDescent="0.3">
      <c r="A698" s="3" t="str">
        <f>'Raw Data'!A698</f>
        <v>Furniture</v>
      </c>
      <c r="B698" s="6">
        <f>('Raw Data'!C698-'Raw Data'!D698)*'Raw Data'!B698</f>
        <v>-3.000000003100179E-3</v>
      </c>
      <c r="C698" s="4">
        <f>'Raw Data'!F698*'TE_Approach II'!B698</f>
        <v>-4.5000000046502682E-4</v>
      </c>
      <c r="D698" s="6">
        <f>('Raw Data'!F698-'Raw Data'!G698)*('Raw Data'!B698+'Raw Data'!E698)</f>
        <v>3.9999999852127852E-3</v>
      </c>
    </row>
    <row r="699" spans="1:4" x14ac:dyDescent="0.3">
      <c r="A699" s="3" t="str">
        <f>'Raw Data'!A699</f>
        <v>Electrical machinery</v>
      </c>
      <c r="B699" s="6">
        <f>('Raw Data'!C699-'Raw Data'!D699)*'Raw Data'!B699</f>
        <v>4.0000000235591807E-3</v>
      </c>
      <c r="C699" s="4">
        <f>'Raw Data'!F699*'TE_Approach II'!B699</f>
        <v>6.0000000353387713E-4</v>
      </c>
      <c r="D699" s="6">
        <f>('Raw Data'!F699-'Raw Data'!G699)*('Raw Data'!B699+'Raw Data'!E699)</f>
        <v>2.9999999987123391E-3</v>
      </c>
    </row>
    <row r="700" spans="1:4" x14ac:dyDescent="0.3">
      <c r="A700" s="3" t="str">
        <f>'Raw Data'!A700</f>
        <v>Textiles</v>
      </c>
      <c r="B700" s="6">
        <f>('Raw Data'!C700-'Raw Data'!D700)*'Raw Data'!B700</f>
        <v>-1.0000000153579424E-2</v>
      </c>
      <c r="C700" s="4">
        <f>'Raw Data'!F700*'TE_Approach II'!B700</f>
        <v>-1.5000000230369136E-3</v>
      </c>
      <c r="D700" s="6">
        <f>('Raw Data'!F700-'Raw Data'!G700)*('Raw Data'!B700+'Raw Data'!E700)</f>
        <v>-7.500000054694876E-3</v>
      </c>
    </row>
    <row r="701" spans="1:4" x14ac:dyDescent="0.3">
      <c r="A701" s="3" t="str">
        <f>'Raw Data'!A701</f>
        <v>Plastics and rubbers</v>
      </c>
      <c r="B701" s="6">
        <f>('Raw Data'!C701-'Raw Data'!D701)*'Raw Data'!B701</f>
        <v>-1.0000000040872719E-2</v>
      </c>
      <c r="C701" s="4">
        <f>'Raw Data'!F701*'TE_Approach II'!B701</f>
        <v>-1.5000000061309077E-3</v>
      </c>
      <c r="D701" s="6">
        <f>('Raw Data'!F701-'Raw Data'!G701)*('Raw Data'!B701+'Raw Data'!E701)</f>
        <v>-1.9999999946542623E-3</v>
      </c>
    </row>
    <row r="702" spans="1:4" x14ac:dyDescent="0.3">
      <c r="A702" s="3" t="str">
        <f>'Raw Data'!A702</f>
        <v>Plastics and rubbers</v>
      </c>
      <c r="B702" s="6">
        <f>('Raw Data'!C702-'Raw Data'!D702)*'Raw Data'!B702</f>
        <v>4.0000000000922437E-2</v>
      </c>
      <c r="C702" s="4">
        <f>'Raw Data'!F702*'TE_Approach II'!B702</f>
        <v>6.0000000001383651E-3</v>
      </c>
      <c r="D702" s="6">
        <f>('Raw Data'!F702-'Raw Data'!G702)*('Raw Data'!B702+'Raw Data'!E702)</f>
        <v>8.5000000505548144E-3</v>
      </c>
    </row>
    <row r="703" spans="1:4" x14ac:dyDescent="0.3">
      <c r="A703" s="3" t="str">
        <f>'Raw Data'!A703</f>
        <v>Vegetable products</v>
      </c>
      <c r="B703" s="6">
        <f>('Raw Data'!C703-'Raw Data'!D703)*'Raw Data'!B703</f>
        <v>0</v>
      </c>
      <c r="C703" s="4">
        <f>'Raw Data'!F703*'TE_Approach II'!B703</f>
        <v>0</v>
      </c>
      <c r="D703" s="6">
        <f>('Raw Data'!F703-'Raw Data'!G703)*('Raw Data'!B703+'Raw Data'!E703)</f>
        <v>0</v>
      </c>
    </row>
    <row r="704" spans="1:4" x14ac:dyDescent="0.3">
      <c r="A704" s="3" t="str">
        <f>'Raw Data'!A704</f>
        <v>Vehicles</v>
      </c>
      <c r="B704" s="6">
        <f>('Raw Data'!C704-'Raw Data'!D704)*'Raw Data'!B704</f>
        <v>12737.518999999998</v>
      </c>
      <c r="C704" s="4">
        <f>'Raw Data'!F704*'TE_Approach II'!B704</f>
        <v>6368.7594999999992</v>
      </c>
      <c r="D704" s="6">
        <f>('Raw Data'!F704-'Raw Data'!G704)*('Raw Data'!B704+'Raw Data'!E704)</f>
        <v>53497.597999999998</v>
      </c>
    </row>
    <row r="705" spans="1:4" x14ac:dyDescent="0.3">
      <c r="A705" s="3" t="str">
        <f>'Raw Data'!A705</f>
        <v>Other chemical products</v>
      </c>
      <c r="B705" s="6">
        <f>('Raw Data'!C705-'Raw Data'!D705)*'Raw Data'!B705</f>
        <v>2.0000000001835264E-3</v>
      </c>
      <c r="C705" s="4">
        <f>'Raw Data'!F705*'TE_Approach II'!B705</f>
        <v>3.0000000002752895E-4</v>
      </c>
      <c r="D705" s="6">
        <f>('Raw Data'!F705-'Raw Data'!G705)*('Raw Data'!B705+'Raw Data'!E705)</f>
        <v>0</v>
      </c>
    </row>
    <row r="706" spans="1:4" x14ac:dyDescent="0.3">
      <c r="A706" s="3" t="str">
        <f>'Raw Data'!A706</f>
        <v>Vehicles</v>
      </c>
      <c r="B706" s="6">
        <f>('Raw Data'!C706-'Raw Data'!D706)*'Raw Data'!B706</f>
        <v>457714.76999999979</v>
      </c>
      <c r="C706" s="4">
        <f>'Raw Data'!F706*'TE_Approach II'!B706</f>
        <v>228857.38499999989</v>
      </c>
      <c r="D706" s="6">
        <f>('Raw Data'!F706-'Raw Data'!G706)*('Raw Data'!B706+'Raw Data'!E706)</f>
        <v>1922401.9949999999</v>
      </c>
    </row>
    <row r="707" spans="1:4" x14ac:dyDescent="0.3">
      <c r="A707" s="3" t="str">
        <f>'Raw Data'!A707</f>
        <v>Plastics and rubbers</v>
      </c>
      <c r="B707" s="6">
        <f>('Raw Data'!C707-'Raw Data'!D707)*'Raw Data'!B707</f>
        <v>11175.932999999999</v>
      </c>
      <c r="C707" s="4">
        <f>'Raw Data'!F707*'TE_Approach II'!B707</f>
        <v>1676.3899499999998</v>
      </c>
      <c r="D707" s="6">
        <f>('Raw Data'!F707-'Raw Data'!G707)*('Raw Data'!B707+'Raw Data'!E707)</f>
        <v>5587.9664999999995</v>
      </c>
    </row>
    <row r="708" spans="1:4" x14ac:dyDescent="0.3">
      <c r="A708" s="3" t="str">
        <f>'Raw Data'!A708</f>
        <v>Plastics and rubbers</v>
      </c>
      <c r="B708" s="6">
        <f>('Raw Data'!C708-'Raw Data'!D708)*'Raw Data'!B708</f>
        <v>678.74400000000003</v>
      </c>
      <c r="C708" s="4">
        <f>'Raw Data'!F708*'TE_Approach II'!B708</f>
        <v>101.8116</v>
      </c>
      <c r="D708" s="6">
        <f>('Raw Data'!F708-'Raw Data'!G708)*('Raw Data'!B708+'Raw Data'!E708)</f>
        <v>339.37200000000001</v>
      </c>
    </row>
    <row r="709" spans="1:4" x14ac:dyDescent="0.3">
      <c r="A709" s="3" t="str">
        <f>'Raw Data'!A709</f>
        <v>Furniture</v>
      </c>
      <c r="B709" s="6">
        <f>('Raw Data'!C709-'Raw Data'!D709)*'Raw Data'!B709</f>
        <v>72.710999999999999</v>
      </c>
      <c r="C709" s="4">
        <f>'Raw Data'!F709*'TE_Approach II'!B709</f>
        <v>10.906649999999999</v>
      </c>
      <c r="D709" s="6">
        <f>('Raw Data'!F709-'Raw Data'!G709)*('Raw Data'!B709+'Raw Data'!E709)</f>
        <v>36.355499999999999</v>
      </c>
    </row>
    <row r="710" spans="1:4" x14ac:dyDescent="0.3">
      <c r="A710" s="3" t="str">
        <f>'Raw Data'!A710</f>
        <v>Base metals and articles of base metal</v>
      </c>
      <c r="B710" s="6">
        <f>('Raw Data'!C710-'Raw Data'!D710)*'Raw Data'!B710</f>
        <v>124486.43000000001</v>
      </c>
      <c r="C710" s="4">
        <f>'Raw Data'!F710*'TE_Approach II'!B710</f>
        <v>18672.964500000002</v>
      </c>
      <c r="D710" s="6">
        <f>('Raw Data'!F710-'Raw Data'!G710)*('Raw Data'!B710+'Raw Data'!E710)</f>
        <v>186729.64499999999</v>
      </c>
    </row>
    <row r="711" spans="1:4" x14ac:dyDescent="0.3">
      <c r="A711" s="3" t="str">
        <f>'Raw Data'!A711</f>
        <v>Other machinery</v>
      </c>
      <c r="B711" s="6">
        <f>('Raw Data'!C711-'Raw Data'!D711)*'Raw Data'!B711</f>
        <v>53860.945</v>
      </c>
      <c r="C711" s="4">
        <f>'Raw Data'!F711*'TE_Approach II'!B711</f>
        <v>8079.1417499999998</v>
      </c>
      <c r="D711" s="6">
        <f>('Raw Data'!F711-'Raw Data'!G711)*('Raw Data'!B711+'Raw Data'!E711)</f>
        <v>161582.83499999999</v>
      </c>
    </row>
    <row r="712" spans="1:4" x14ac:dyDescent="0.3">
      <c r="A712" s="3" t="str">
        <f>'Raw Data'!A712</f>
        <v>Electrical machinery</v>
      </c>
      <c r="B712" s="6">
        <f>('Raw Data'!C712-'Raw Data'!D712)*'Raw Data'!B712</f>
        <v>-3.9999999980901788E-3</v>
      </c>
      <c r="C712" s="4">
        <f>'Raw Data'!F712*'TE_Approach II'!B712</f>
        <v>-5.9999999971352685E-4</v>
      </c>
      <c r="D712" s="6">
        <f>('Raw Data'!F712-'Raw Data'!G712)*('Raw Data'!B712+'Raw Data'!E712)</f>
        <v>0</v>
      </c>
    </row>
    <row r="713" spans="1:4" x14ac:dyDescent="0.3">
      <c r="A713" s="3" t="str">
        <f>'Raw Data'!A713</f>
        <v>Vehicles</v>
      </c>
      <c r="B713" s="6">
        <f>('Raw Data'!C713-'Raw Data'!D713)*'Raw Data'!B713</f>
        <v>0.315</v>
      </c>
      <c r="C713" s="4">
        <f>'Raw Data'!F713*'TE_Approach II'!B713</f>
        <v>0.1575</v>
      </c>
      <c r="D713" s="6">
        <f>('Raw Data'!F713-'Raw Data'!G713)*('Raw Data'!B713+'Raw Data'!E713)</f>
        <v>0.45</v>
      </c>
    </row>
    <row r="714" spans="1:4" x14ac:dyDescent="0.3">
      <c r="A714" s="3" t="str">
        <f>'Raw Data'!A714</f>
        <v>Paper and wood products</v>
      </c>
      <c r="B714" s="6">
        <f>('Raw Data'!C714-'Raw Data'!D714)*'Raw Data'!B714</f>
        <v>6.0000000000684905E-3</v>
      </c>
      <c r="C714" s="4">
        <f>'Raw Data'!F714*'TE_Approach II'!B714</f>
        <v>0</v>
      </c>
      <c r="D714" s="6">
        <f>('Raw Data'!F714-'Raw Data'!G714)*('Raw Data'!B714+'Raw Data'!E714)</f>
        <v>0</v>
      </c>
    </row>
    <row r="715" spans="1:4" x14ac:dyDescent="0.3">
      <c r="A715" s="3" t="str">
        <f>'Raw Data'!A715</f>
        <v>Paper and wood products</v>
      </c>
      <c r="B715" s="6">
        <f>('Raw Data'!C715-'Raw Data'!D715)*'Raw Data'!B715</f>
        <v>4.0000000036790155E-3</v>
      </c>
      <c r="C715" s="4">
        <f>'Raw Data'!F715*'TE_Approach II'!B715</f>
        <v>0</v>
      </c>
      <c r="D715" s="6">
        <f>('Raw Data'!F715-'Raw Data'!G715)*('Raw Data'!B715+'Raw Data'!E715)</f>
        <v>0</v>
      </c>
    </row>
    <row r="716" spans="1:4" x14ac:dyDescent="0.3">
      <c r="A716" s="3" t="str">
        <f>'Raw Data'!A716</f>
        <v>Electrical machinery</v>
      </c>
      <c r="B716" s="6">
        <f>('Raw Data'!C716-'Raw Data'!D716)*'Raw Data'!B716</f>
        <v>-4.9999999993203073E-4</v>
      </c>
      <c r="C716" s="4">
        <f>'Raw Data'!F716*'TE_Approach II'!B716</f>
        <v>-7.4999999989804603E-5</v>
      </c>
      <c r="D716" s="6">
        <f>('Raw Data'!F716-'Raw Data'!G716)*('Raw Data'!B716+'Raw Data'!E716)</f>
        <v>3.0738050993406321E-13</v>
      </c>
    </row>
    <row r="717" spans="1:4" x14ac:dyDescent="0.3">
      <c r="A717" s="3" t="str">
        <f>'Raw Data'!A717</f>
        <v>Other chemical products</v>
      </c>
      <c r="B717" s="6">
        <f>('Raw Data'!C717-'Raw Data'!D717)*'Raw Data'!B717</f>
        <v>-1.0000000001523957E-3</v>
      </c>
      <c r="C717" s="4">
        <f>'Raw Data'!F717*'TE_Approach II'!B717</f>
        <v>-1.5000000002285936E-4</v>
      </c>
      <c r="D717" s="6">
        <f>('Raw Data'!F717-'Raw Data'!G717)*('Raw Data'!B717+'Raw Data'!E717)</f>
        <v>-4.5816211935445491E-13</v>
      </c>
    </row>
    <row r="718" spans="1:4" x14ac:dyDescent="0.3">
      <c r="A718" s="3" t="str">
        <f>'Raw Data'!A718</f>
        <v>Electrical machinery</v>
      </c>
      <c r="B718" s="6">
        <f>('Raw Data'!C718-'Raw Data'!D718)*'Raw Data'!B718</f>
        <v>0</v>
      </c>
      <c r="C718" s="4">
        <f>'Raw Data'!F718*'TE_Approach II'!B718</f>
        <v>0</v>
      </c>
      <c r="D718" s="6">
        <f>('Raw Data'!F718-'Raw Data'!G718)*('Raw Data'!B718+'Raw Data'!E718)</f>
        <v>337574.86499999999</v>
      </c>
    </row>
    <row r="719" spans="1:4" x14ac:dyDescent="0.3">
      <c r="A719" s="3" t="str">
        <f>'Raw Data'!A719</f>
        <v>Vegetable products</v>
      </c>
      <c r="B719" s="6">
        <f>('Raw Data'!C719-'Raw Data'!D719)*'Raw Data'!B719</f>
        <v>1.0000000031214562E-3</v>
      </c>
      <c r="C719" s="4">
        <f>'Raw Data'!F719*'TE_Approach II'!B719</f>
        <v>0</v>
      </c>
      <c r="D719" s="6">
        <f>('Raw Data'!F719-'Raw Data'!G719)*('Raw Data'!B719+'Raw Data'!E719)</f>
        <v>0</v>
      </c>
    </row>
    <row r="720" spans="1:4" x14ac:dyDescent="0.3">
      <c r="A720" s="3" t="str">
        <f>'Raw Data'!A720</f>
        <v>Prepared food and beverages (incl. sugar)</v>
      </c>
      <c r="B720" s="6">
        <f>('Raw Data'!C720-'Raw Data'!D720)*'Raw Data'!B720</f>
        <v>-4.5000000001246265E-3</v>
      </c>
      <c r="C720" s="4">
        <f>'Raw Data'!F720*'TE_Approach II'!B720</f>
        <v>0</v>
      </c>
      <c r="D720" s="6">
        <f>('Raw Data'!F720-'Raw Data'!G720)*('Raw Data'!B720+'Raw Data'!E720)</f>
        <v>0</v>
      </c>
    </row>
    <row r="721" spans="1:4" x14ac:dyDescent="0.3">
      <c r="A721" s="3" t="str">
        <f>'Raw Data'!A721</f>
        <v>Electrical machinery</v>
      </c>
      <c r="B721" s="6">
        <f>('Raw Data'!C721-'Raw Data'!D721)*'Raw Data'!B721</f>
        <v>1104.597</v>
      </c>
      <c r="C721" s="4">
        <f>'Raw Data'!F721*'TE_Approach II'!B721</f>
        <v>165.68955</v>
      </c>
      <c r="D721" s="6">
        <f>('Raw Data'!F721-'Raw Data'!G721)*('Raw Data'!B721+'Raw Data'!E721)</f>
        <v>552.29849999999999</v>
      </c>
    </row>
    <row r="722" spans="1:4" x14ac:dyDescent="0.3">
      <c r="A722" s="3" t="str">
        <f>'Raw Data'!A722</f>
        <v>Base metals and articles of base metal</v>
      </c>
      <c r="B722" s="6">
        <f>('Raw Data'!C722-'Raw Data'!D722)*'Raw Data'!B722</f>
        <v>5.1180000000000003</v>
      </c>
      <c r="C722" s="4">
        <f>'Raw Data'!F722*'TE_Approach II'!B722</f>
        <v>0.76770000000000005</v>
      </c>
      <c r="D722" s="6">
        <f>('Raw Data'!F722-'Raw Data'!G722)*('Raw Data'!B722+'Raw Data'!E722)</f>
        <v>3.8384999999999998</v>
      </c>
    </row>
    <row r="723" spans="1:4" x14ac:dyDescent="0.3">
      <c r="A723" s="3" t="str">
        <f>'Raw Data'!A723</f>
        <v>Base metals and articles of base metal</v>
      </c>
      <c r="B723" s="6">
        <f>('Raw Data'!C723-'Raw Data'!D723)*'Raw Data'!B723</f>
        <v>-3.9999999922932508E-3</v>
      </c>
      <c r="C723" s="4">
        <f>'Raw Data'!F723*'TE_Approach II'!B723</f>
        <v>-5.999999988439876E-4</v>
      </c>
      <c r="D723" s="6">
        <f>('Raw Data'!F723-'Raw Data'!G723)*('Raw Data'!B723+'Raw Data'!E723)</f>
        <v>0</v>
      </c>
    </row>
    <row r="724" spans="1:4" x14ac:dyDescent="0.3">
      <c r="A724" s="3" t="str">
        <f>'Raw Data'!A724</f>
        <v>Others</v>
      </c>
      <c r="B724" s="6">
        <f>('Raw Data'!C724-'Raw Data'!D724)*'Raw Data'!B724</f>
        <v>0</v>
      </c>
      <c r="C724" s="4">
        <f>'Raw Data'!F724*'TE_Approach II'!B724</f>
        <v>0</v>
      </c>
      <c r="D724" s="6">
        <f>('Raw Data'!F724-'Raw Data'!G724)*('Raw Data'!B724+'Raw Data'!E724)</f>
        <v>1318.0995</v>
      </c>
    </row>
    <row r="725" spans="1:4" x14ac:dyDescent="0.3">
      <c r="A725" s="3" t="str">
        <f>'Raw Data'!A725</f>
        <v>Other machinery</v>
      </c>
      <c r="B725" s="6">
        <f>('Raw Data'!C725-'Raw Data'!D725)*'Raw Data'!B725</f>
        <v>1.9999999996499858E-3</v>
      </c>
      <c r="C725" s="4">
        <f>'Raw Data'!F725*'TE_Approach II'!B725</f>
        <v>2.9999999994749786E-4</v>
      </c>
      <c r="D725" s="6">
        <f>('Raw Data'!F725-'Raw Data'!G725)*('Raw Data'!B725+'Raw Data'!E725)</f>
        <v>-4.2355147167327798E-13</v>
      </c>
    </row>
    <row r="726" spans="1:4" x14ac:dyDescent="0.3">
      <c r="A726" s="3" t="str">
        <f>'Raw Data'!A726</f>
        <v>Base metals and articles of base metal</v>
      </c>
      <c r="B726" s="6">
        <f>('Raw Data'!C726-'Raw Data'!D726)*'Raw Data'!B726</f>
        <v>19.192</v>
      </c>
      <c r="C726" s="4">
        <f>'Raw Data'!F726*'TE_Approach II'!B726</f>
        <v>2.8788</v>
      </c>
      <c r="D726" s="6">
        <f>('Raw Data'!F726-'Raw Data'!G726)*('Raw Data'!B726+'Raw Data'!E726)</f>
        <v>14.393999999999998</v>
      </c>
    </row>
    <row r="727" spans="1:4" x14ac:dyDescent="0.3">
      <c r="A727" s="3" t="str">
        <f>'Raw Data'!A727</f>
        <v>Electrical machinery</v>
      </c>
      <c r="B727" s="6">
        <f>('Raw Data'!C727-'Raw Data'!D727)*'Raw Data'!B727</f>
        <v>-9.9999999646395335E-4</v>
      </c>
      <c r="C727" s="4">
        <f>'Raw Data'!F727*'TE_Approach II'!B727</f>
        <v>-1.49999999469593E-4</v>
      </c>
      <c r="D727" s="6">
        <f>('Raw Data'!F727-'Raw Data'!G727)*('Raw Data'!B727+'Raw Data'!E727)</f>
        <v>-9.3816021617953984E-12</v>
      </c>
    </row>
    <row r="728" spans="1:4" x14ac:dyDescent="0.3">
      <c r="A728" s="3" t="str">
        <f>'Raw Data'!A728</f>
        <v>Electrical machinery</v>
      </c>
      <c r="B728" s="6">
        <f>('Raw Data'!C728-'Raw Data'!D728)*'Raw Data'!B728</f>
        <v>5.1034010351003188E-12</v>
      </c>
      <c r="C728" s="4">
        <f>'Raw Data'!F728*'TE_Approach II'!B728</f>
        <v>7.6551015526504784E-13</v>
      </c>
      <c r="D728" s="6">
        <f>('Raw Data'!F728-'Raw Data'!G728)*('Raw Data'!B728+'Raw Data'!E728)</f>
        <v>0</v>
      </c>
    </row>
    <row r="729" spans="1:4" x14ac:dyDescent="0.3">
      <c r="A729" s="3" t="str">
        <f>'Raw Data'!A729</f>
        <v>Base metals and articles of base metal</v>
      </c>
      <c r="B729" s="6">
        <f>('Raw Data'!C729-'Raw Data'!D729)*'Raw Data'!B729</f>
        <v>-1.999999998947738E-3</v>
      </c>
      <c r="C729" s="4">
        <f>'Raw Data'!F729*'TE_Approach II'!B729</f>
        <v>-2.9999999984216068E-4</v>
      </c>
      <c r="D729" s="6">
        <f>('Raw Data'!F729-'Raw Data'!G729)*('Raw Data'!B729+'Raw Data'!E729)</f>
        <v>4.999999992140006E-4</v>
      </c>
    </row>
    <row r="730" spans="1:4" x14ac:dyDescent="0.3">
      <c r="A730" s="3" t="str">
        <f>'Raw Data'!A730</f>
        <v>Electrical machinery</v>
      </c>
      <c r="B730" s="6">
        <f>('Raw Data'!C730-'Raw Data'!D730)*'Raw Data'!B730</f>
        <v>-1.0000000231106521E-3</v>
      </c>
      <c r="C730" s="4">
        <f>'Raw Data'!F730*'TE_Approach II'!B730</f>
        <v>-1.5000000346659782E-4</v>
      </c>
      <c r="D730" s="6">
        <f>('Raw Data'!F730-'Raw Data'!G730)*('Raw Data'!B730+'Raw Data'!E730)</f>
        <v>2.4999999862308749E-3</v>
      </c>
    </row>
    <row r="731" spans="1:4" x14ac:dyDescent="0.3">
      <c r="A731" s="3" t="str">
        <f>'Raw Data'!A731</f>
        <v>Other chemical products</v>
      </c>
      <c r="B731" s="6">
        <f>('Raw Data'!C731-'Raw Data'!D731)*'Raw Data'!B731</f>
        <v>142057.72</v>
      </c>
      <c r="C731" s="4">
        <f>'Raw Data'!F731*'TE_Approach II'!B731</f>
        <v>21308.657999999999</v>
      </c>
      <c r="D731" s="6">
        <f>('Raw Data'!F731-'Raw Data'!G731)*('Raw Data'!B731+'Raw Data'!E731)</f>
        <v>213086.58</v>
      </c>
    </row>
    <row r="732" spans="1:4" x14ac:dyDescent="0.3">
      <c r="A732" s="3" t="str">
        <f>'Raw Data'!A732</f>
        <v>Others</v>
      </c>
      <c r="B732" s="6">
        <f>('Raw Data'!C732-'Raw Data'!D732)*'Raw Data'!B732</f>
        <v>47041.444000000003</v>
      </c>
      <c r="C732" s="4">
        <f>'Raw Data'!F732*'TE_Approach II'!B732</f>
        <v>7056.2166000000007</v>
      </c>
      <c r="D732" s="6">
        <f>('Raw Data'!F732-'Raw Data'!G732)*('Raw Data'!B732+'Raw Data'!E732)</f>
        <v>70562.165999999997</v>
      </c>
    </row>
    <row r="733" spans="1:4" x14ac:dyDescent="0.3">
      <c r="A733" s="3" t="str">
        <f>'Raw Data'!A733</f>
        <v>Others</v>
      </c>
      <c r="B733" s="6">
        <f>('Raw Data'!C733-'Raw Data'!D733)*'Raw Data'!B733</f>
        <v>1.9999999956211222E-2</v>
      </c>
      <c r="C733" s="4">
        <f>'Raw Data'!F733*'TE_Approach II'!B733</f>
        <v>2.9999999934316834E-3</v>
      </c>
      <c r="D733" s="6">
        <f>('Raw Data'!F733-'Raw Data'!G733)*('Raw Data'!B733+'Raw Data'!E733)</f>
        <v>3.0000000114310996E-3</v>
      </c>
    </row>
    <row r="734" spans="1:4" x14ac:dyDescent="0.3">
      <c r="A734" s="3" t="str">
        <f>'Raw Data'!A734</f>
        <v>Base metals and articles of base metal</v>
      </c>
      <c r="B734" s="6">
        <f>('Raw Data'!C734-'Raw Data'!D734)*'Raw Data'!B734</f>
        <v>71623.714000000007</v>
      </c>
      <c r="C734" s="4">
        <f>'Raw Data'!F734*'TE_Approach II'!B734</f>
        <v>10743.5571</v>
      </c>
      <c r="D734" s="6">
        <f>('Raw Data'!F734-'Raw Data'!G734)*('Raw Data'!B734+'Raw Data'!E734)</f>
        <v>53717.785499999998</v>
      </c>
    </row>
    <row r="735" spans="1:4" x14ac:dyDescent="0.3">
      <c r="A735" s="3" t="str">
        <f>'Raw Data'!A735</f>
        <v>Base metals and articles of base metal</v>
      </c>
      <c r="B735" s="6">
        <f>('Raw Data'!C735-'Raw Data'!D735)*'Raw Data'!B735</f>
        <v>-3.9999999989931024E-3</v>
      </c>
      <c r="C735" s="4">
        <f>'Raw Data'!F735*'TE_Approach II'!B735</f>
        <v>-5.9999999984896538E-4</v>
      </c>
      <c r="D735" s="6">
        <f>('Raw Data'!F735-'Raw Data'!G735)*('Raw Data'!B735+'Raw Data'!E735)</f>
        <v>0</v>
      </c>
    </row>
    <row r="736" spans="1:4" x14ac:dyDescent="0.3">
      <c r="A736" s="3" t="str">
        <f>'Raw Data'!A736</f>
        <v>Base metals and articles of base metal</v>
      </c>
      <c r="B736" s="6">
        <f>('Raw Data'!C736-'Raw Data'!D736)*'Raw Data'!B736</f>
        <v>36663.480000000003</v>
      </c>
      <c r="C736" s="4">
        <f>'Raw Data'!F736*'TE_Approach II'!B736</f>
        <v>5499.5219999999999</v>
      </c>
      <c r="D736" s="6">
        <f>('Raw Data'!F736-'Raw Data'!G736)*('Raw Data'!B736+'Raw Data'!E736)</f>
        <v>27497.609999999997</v>
      </c>
    </row>
    <row r="737" spans="1:4" x14ac:dyDescent="0.3">
      <c r="A737" s="3" t="str">
        <f>'Raw Data'!A737</f>
        <v>Others</v>
      </c>
      <c r="B737" s="6">
        <f>('Raw Data'!C737-'Raw Data'!D737)*'Raw Data'!B737</f>
        <v>2996.2430000000004</v>
      </c>
      <c r="C737" s="4">
        <f>'Raw Data'!F737*'TE_Approach II'!B737</f>
        <v>449.43645000000004</v>
      </c>
      <c r="D737" s="6">
        <f>('Raw Data'!F737-'Raw Data'!G737)*('Raw Data'!B737+'Raw Data'!E737)</f>
        <v>8988.7289999999994</v>
      </c>
    </row>
    <row r="738" spans="1:4" x14ac:dyDescent="0.3">
      <c r="A738" s="3" t="str">
        <f>'Raw Data'!A738</f>
        <v>Other chemical products</v>
      </c>
      <c r="B738" s="6">
        <f>('Raw Data'!C738-'Raw Data'!D738)*'Raw Data'!B738</f>
        <v>-0.49999999953830976</v>
      </c>
      <c r="C738" s="4">
        <f>'Raw Data'!F738*'TE_Approach II'!B738</f>
        <v>-7.4999999930746464E-2</v>
      </c>
      <c r="D738" s="6">
        <f>('Raw Data'!F738-'Raw Data'!G738)*('Raw Data'!B738+'Raw Data'!E738)</f>
        <v>-2.4999999946806739E-2</v>
      </c>
    </row>
    <row r="739" spans="1:4" x14ac:dyDescent="0.3">
      <c r="A739" s="3" t="str">
        <f>'Raw Data'!A739</f>
        <v>Other machinery</v>
      </c>
      <c r="B739" s="6">
        <f>('Raw Data'!C739-'Raw Data'!D739)*'Raw Data'!B739</f>
        <v>-1.9999999992369754E-3</v>
      </c>
      <c r="C739" s="4">
        <f>'Raw Data'!F739*'TE_Approach II'!B739</f>
        <v>-2.9999999988554628E-4</v>
      </c>
      <c r="D739" s="6">
        <f>('Raw Data'!F739-'Raw Data'!G739)*('Raw Data'!B739+'Raw Data'!E739)</f>
        <v>5.000000011866904E-4</v>
      </c>
    </row>
    <row r="740" spans="1:4" x14ac:dyDescent="0.3">
      <c r="A740" s="3" t="str">
        <f>'Raw Data'!A740</f>
        <v>Electrical machinery</v>
      </c>
      <c r="B740" s="6">
        <f>('Raw Data'!C740-'Raw Data'!D740)*'Raw Data'!B740</f>
        <v>880953.72</v>
      </c>
      <c r="C740" s="4">
        <f>'Raw Data'!F740*'TE_Approach II'!B740</f>
        <v>132143.05799999999</v>
      </c>
      <c r="D740" s="6">
        <f>('Raw Data'!F740-'Raw Data'!G740)*('Raw Data'!B740+'Raw Data'!E740)</f>
        <v>-2.0000000142457938E-2</v>
      </c>
    </row>
    <row r="741" spans="1:4" x14ac:dyDescent="0.3">
      <c r="A741" s="3" t="str">
        <f>'Raw Data'!A741</f>
        <v>Other machinery</v>
      </c>
      <c r="B741" s="6">
        <f>('Raw Data'!C741-'Raw Data'!D741)*'Raw Data'!B741</f>
        <v>3568.8629999999998</v>
      </c>
      <c r="C741" s="4">
        <f>'Raw Data'!F741*'TE_Approach II'!B741</f>
        <v>535.32944999999995</v>
      </c>
      <c r="D741" s="6">
        <f>('Raw Data'!F741-'Raw Data'!G741)*('Raw Data'!B741+'Raw Data'!E741)</f>
        <v>1784.4314999999999</v>
      </c>
    </row>
    <row r="742" spans="1:4" x14ac:dyDescent="0.3">
      <c r="A742" s="3" t="str">
        <f>'Raw Data'!A742</f>
        <v>Plastics and rubbers</v>
      </c>
      <c r="B742" s="6">
        <f>('Raw Data'!C742-'Raw Data'!D742)*'Raw Data'!B742</f>
        <v>-9.9999998003470997E-4</v>
      </c>
      <c r="C742" s="4">
        <f>'Raw Data'!F742*'TE_Approach II'!B742</f>
        <v>-1.499999970052065E-4</v>
      </c>
      <c r="D742" s="6">
        <f>('Raw Data'!F742-'Raw Data'!G742)*('Raw Data'!B742+'Raw Data'!E742)</f>
        <v>-9.9999999652839355E-4</v>
      </c>
    </row>
    <row r="743" spans="1:4" x14ac:dyDescent="0.3">
      <c r="A743" s="3" t="str">
        <f>'Raw Data'!A743</f>
        <v>Others</v>
      </c>
      <c r="B743" s="6">
        <f>('Raw Data'!C743-'Raw Data'!D743)*'Raw Data'!B743</f>
        <v>-2.4999999999480785E-3</v>
      </c>
      <c r="C743" s="4">
        <f>'Raw Data'!F743*'TE_Approach II'!B743</f>
        <v>-3.7499999999221175E-4</v>
      </c>
      <c r="D743" s="6">
        <f>('Raw Data'!F743-'Raw Data'!G743)*('Raw Data'!B743+'Raw Data'!E743)</f>
        <v>1659.0345</v>
      </c>
    </row>
    <row r="744" spans="1:4" x14ac:dyDescent="0.3">
      <c r="A744" s="3" t="str">
        <f>'Raw Data'!A744</f>
        <v>Electrical machinery</v>
      </c>
      <c r="B744" s="6">
        <f>('Raw Data'!C744-'Raw Data'!D744)*'Raw Data'!B744</f>
        <v>-4.0000000022335632E-3</v>
      </c>
      <c r="C744" s="4">
        <f>'Raw Data'!F744*'TE_Approach II'!B744</f>
        <v>-6.0000000033503446E-4</v>
      </c>
      <c r="D744" s="6">
        <f>('Raw Data'!F744-'Raw Data'!G744)*('Raw Data'!B744+'Raw Data'!E744)</f>
        <v>0</v>
      </c>
    </row>
    <row r="745" spans="1:4" x14ac:dyDescent="0.3">
      <c r="A745" s="3" t="str">
        <f>'Raw Data'!A745</f>
        <v>Other machinery</v>
      </c>
      <c r="B745" s="6">
        <f>('Raw Data'!C745-'Raw Data'!D745)*'Raw Data'!B745</f>
        <v>-1.9999999934421558E-2</v>
      </c>
      <c r="C745" s="4">
        <f>'Raw Data'!F745*'TE_Approach II'!B745</f>
        <v>-2.9999999901632337E-3</v>
      </c>
      <c r="D745" s="6">
        <f>('Raw Data'!F745-'Raw Data'!G745)*('Raw Data'!B745+'Raw Data'!E745)</f>
        <v>-8.2000000151338917E-2</v>
      </c>
    </row>
    <row r="746" spans="1:4" x14ac:dyDescent="0.3">
      <c r="A746" s="3" t="str">
        <f>'Raw Data'!A746</f>
        <v>Electrical machinery</v>
      </c>
      <c r="B746" s="6">
        <f>('Raw Data'!C746-'Raw Data'!D746)*'Raw Data'!B746</f>
        <v>-1.9999999999355165E-3</v>
      </c>
      <c r="C746" s="4">
        <f>'Raw Data'!F746*'TE_Approach II'!B746</f>
        <v>-2.9999999999032748E-4</v>
      </c>
      <c r="D746" s="6">
        <f>('Raw Data'!F746-'Raw Data'!G746)*('Raw Data'!B746+'Raw Data'!E746)</f>
        <v>1476.549</v>
      </c>
    </row>
    <row r="747" spans="1:4" x14ac:dyDescent="0.3">
      <c r="A747" s="3" t="str">
        <f>'Raw Data'!A747</f>
        <v>Plastics and rubbers</v>
      </c>
      <c r="B747" s="6">
        <f>('Raw Data'!C747-'Raw Data'!D747)*'Raw Data'!B747</f>
        <v>-1.9999999997666108E-3</v>
      </c>
      <c r="C747" s="4">
        <f>'Raw Data'!F747*'TE_Approach II'!B747</f>
        <v>-2.9999999996499163E-4</v>
      </c>
      <c r="D747" s="6">
        <f>('Raw Data'!F747-'Raw Data'!G747)*('Raw Data'!B747+'Raw Data'!E747)</f>
        <v>0</v>
      </c>
    </row>
    <row r="748" spans="1:4" x14ac:dyDescent="0.3">
      <c r="A748" s="3" t="str">
        <f>'Raw Data'!A748</f>
        <v>Electrical machinery</v>
      </c>
      <c r="B748" s="6">
        <f>('Raw Data'!C748-'Raw Data'!D748)*'Raw Data'!B748</f>
        <v>3.5000000000374874E-3</v>
      </c>
      <c r="C748" s="4">
        <f>'Raw Data'!F748*'TE_Approach II'!B748</f>
        <v>5.2500000000562307E-4</v>
      </c>
      <c r="D748" s="6">
        <f>('Raw Data'!F748-'Raw Data'!G748)*('Raw Data'!B748+'Raw Data'!E748)</f>
        <v>-1.911007463384351E-13</v>
      </c>
    </row>
    <row r="749" spans="1:4" x14ac:dyDescent="0.3">
      <c r="A749" s="3" t="str">
        <f>'Raw Data'!A749</f>
        <v>Other machinery</v>
      </c>
      <c r="B749" s="6">
        <f>('Raw Data'!C749-'Raw Data'!D749)*'Raw Data'!B749</f>
        <v>-3.999999997229507E-3</v>
      </c>
      <c r="C749" s="4">
        <f>'Raw Data'!F749*'TE_Approach II'!B749</f>
        <v>-5.9999999958442601E-4</v>
      </c>
      <c r="D749" s="6">
        <f>('Raw Data'!F749-'Raw Data'!G749)*('Raw Data'!B749+'Raw Data'!E749)</f>
        <v>0</v>
      </c>
    </row>
    <row r="750" spans="1:4" x14ac:dyDescent="0.3">
      <c r="A750" s="3" t="str">
        <f>'Raw Data'!A750</f>
        <v>Base metals and articles of base metal</v>
      </c>
      <c r="B750" s="6">
        <f>('Raw Data'!C750-'Raw Data'!D750)*'Raw Data'!B750</f>
        <v>0.39999999993090424</v>
      </c>
      <c r="C750" s="4">
        <f>'Raw Data'!F750*'TE_Approach II'!B750</f>
        <v>5.9999999989635636E-2</v>
      </c>
      <c r="D750" s="6">
        <f>('Raw Data'!F750-'Raw Data'!G750)*('Raw Data'!B750+'Raw Data'!E750)</f>
        <v>-3.4999999175603883E-2</v>
      </c>
    </row>
    <row r="751" spans="1:4" x14ac:dyDescent="0.3">
      <c r="A751" s="3" t="str">
        <f>'Raw Data'!A751</f>
        <v>Others</v>
      </c>
      <c r="B751" s="6">
        <f>('Raw Data'!C751-'Raw Data'!D751)*'Raw Data'!B751</f>
        <v>4.9999999988644735E-3</v>
      </c>
      <c r="C751" s="4">
        <f>'Raw Data'!F751*'TE_Approach II'!B751</f>
        <v>7.4999999982967099E-4</v>
      </c>
      <c r="D751" s="6">
        <f>('Raw Data'!F751-'Raw Data'!G751)*('Raw Data'!B751+'Raw Data'!E751)</f>
        <v>0</v>
      </c>
    </row>
    <row r="752" spans="1:4" x14ac:dyDescent="0.3">
      <c r="A752" s="3" t="str">
        <f>'Raw Data'!A752</f>
        <v>Base metals and articles of base metal</v>
      </c>
      <c r="B752" s="6">
        <f>('Raw Data'!C752-'Raw Data'!D752)*'Raw Data'!B752</f>
        <v>1.999999999995642E-3</v>
      </c>
      <c r="C752" s="4">
        <f>'Raw Data'!F752*'TE_Approach II'!B752</f>
        <v>2.9999999999934631E-4</v>
      </c>
      <c r="D752" s="6">
        <f>('Raw Data'!F752-'Raw Data'!G752)*('Raw Data'!B752+'Raw Data'!E752)</f>
        <v>0</v>
      </c>
    </row>
    <row r="753" spans="1:4" x14ac:dyDescent="0.3">
      <c r="A753" s="3" t="str">
        <f>'Raw Data'!A753</f>
        <v>Mineral oil and fuel</v>
      </c>
      <c r="B753" s="6">
        <f>('Raw Data'!C753-'Raw Data'!D753)*'Raw Data'!B753</f>
        <v>0</v>
      </c>
      <c r="C753" s="4">
        <f>'Raw Data'!F753*'TE_Approach II'!B753</f>
        <v>0</v>
      </c>
      <c r="D753" s="6">
        <f>('Raw Data'!F753-'Raw Data'!G753)*('Raw Data'!B753+'Raw Data'!E753)</f>
        <v>-5.0000000027670688E-2</v>
      </c>
    </row>
    <row r="754" spans="1:4" x14ac:dyDescent="0.3">
      <c r="A754" s="3" t="str">
        <f>'Raw Data'!A754</f>
        <v>Base metals and articles of base metal</v>
      </c>
      <c r="B754" s="6">
        <f>('Raw Data'!C754-'Raw Data'!D754)*'Raw Data'!B754</f>
        <v>0</v>
      </c>
      <c r="C754" s="4">
        <f>'Raw Data'!F754*'TE_Approach II'!B754</f>
        <v>0</v>
      </c>
      <c r="D754" s="6">
        <f>('Raw Data'!F754-'Raw Data'!G754)*('Raw Data'!B754+'Raw Data'!E754)</f>
        <v>9.4999999564289641E-3</v>
      </c>
    </row>
    <row r="755" spans="1:4" x14ac:dyDescent="0.3">
      <c r="A755" s="3" t="str">
        <f>'Raw Data'!A755</f>
        <v>Base metals and articles of base metal</v>
      </c>
      <c r="B755" s="6">
        <f>('Raw Data'!C755-'Raw Data'!D755)*'Raw Data'!B755</f>
        <v>0</v>
      </c>
      <c r="C755" s="4">
        <f>'Raw Data'!F755*'TE_Approach II'!B755</f>
        <v>0</v>
      </c>
      <c r="D755" s="6">
        <f>('Raw Data'!F755-'Raw Data'!G755)*('Raw Data'!B755+'Raw Data'!E755)</f>
        <v>0</v>
      </c>
    </row>
    <row r="756" spans="1:4" x14ac:dyDescent="0.3">
      <c r="A756" s="3" t="str">
        <f>'Raw Data'!A756</f>
        <v>Textiles</v>
      </c>
      <c r="B756" s="6">
        <f>('Raw Data'!C756-'Raw Data'!D756)*'Raw Data'!B756</f>
        <v>-3.9999999999902561E-3</v>
      </c>
      <c r="C756" s="4">
        <f>'Raw Data'!F756*'TE_Approach II'!B756</f>
        <v>-5.9999999999853844E-4</v>
      </c>
      <c r="D756" s="6">
        <f>('Raw Data'!F756-'Raw Data'!G756)*('Raw Data'!B756+'Raw Data'!E756)</f>
        <v>0</v>
      </c>
    </row>
    <row r="757" spans="1:4" x14ac:dyDescent="0.3">
      <c r="A757" s="3" t="str">
        <f>'Raw Data'!A757</f>
        <v>Vehicles</v>
      </c>
      <c r="B757" s="6">
        <f>('Raw Data'!C757-'Raw Data'!D757)*'Raw Data'!B757</f>
        <v>0.52149999999999996</v>
      </c>
      <c r="C757" s="4">
        <f>'Raw Data'!F757*'TE_Approach II'!B757</f>
        <v>0.26074999999999998</v>
      </c>
      <c r="D757" s="6">
        <f>('Raw Data'!F757-'Raw Data'!G757)*('Raw Data'!B757+'Raw Data'!E757)</f>
        <v>0.745</v>
      </c>
    </row>
    <row r="758" spans="1:4" x14ac:dyDescent="0.3">
      <c r="A758" s="3" t="str">
        <f>'Raw Data'!A758</f>
        <v>Vehicles</v>
      </c>
      <c r="B758" s="6">
        <f>('Raw Data'!C758-'Raw Data'!D758)*'Raw Data'!B758</f>
        <v>-9.9999999942875974E-3</v>
      </c>
      <c r="C758" s="4">
        <f>'Raw Data'!F758*'TE_Approach II'!B758</f>
        <v>-4.9999999971437987E-3</v>
      </c>
      <c r="D758" s="6">
        <f>('Raw Data'!F758-'Raw Data'!G758)*('Raw Data'!B758+'Raw Data'!E758)</f>
        <v>1201853.0549999997</v>
      </c>
    </row>
    <row r="759" spans="1:4" x14ac:dyDescent="0.3">
      <c r="A759" s="3" t="str">
        <f>'Raw Data'!A759</f>
        <v>Plastics and rubbers</v>
      </c>
      <c r="B759" s="6">
        <f>('Raw Data'!C759-'Raw Data'!D759)*'Raw Data'!B759</f>
        <v>-9.9999999978622029E-4</v>
      </c>
      <c r="C759" s="4">
        <f>'Raw Data'!F759*'TE_Approach II'!B759</f>
        <v>-1.4999999996793303E-4</v>
      </c>
      <c r="D759" s="6">
        <f>('Raw Data'!F759-'Raw Data'!G759)*('Raw Data'!B759+'Raw Data'!E759)</f>
        <v>3602.2949999999996</v>
      </c>
    </row>
    <row r="760" spans="1:4" x14ac:dyDescent="0.3">
      <c r="A760" s="3" t="str">
        <f>'Raw Data'!A760</f>
        <v>Leather and shoes</v>
      </c>
      <c r="B760" s="6">
        <f>('Raw Data'!C760-'Raw Data'!D760)*'Raw Data'!B760</f>
        <v>7.9999999969980445E-2</v>
      </c>
      <c r="C760" s="4">
        <f>'Raw Data'!F760*'TE_Approach II'!B760</f>
        <v>1.1999999995497066E-2</v>
      </c>
      <c r="D760" s="6">
        <f>('Raw Data'!F760-'Raw Data'!G760)*('Raw Data'!B760+'Raw Data'!E760)</f>
        <v>1.0000000024526324E-2</v>
      </c>
    </row>
    <row r="761" spans="1:4" x14ac:dyDescent="0.3">
      <c r="A761" s="3" t="str">
        <f>'Raw Data'!A761</f>
        <v>Other machinery</v>
      </c>
      <c r="B761" s="6">
        <f>('Raw Data'!C761-'Raw Data'!D761)*'Raw Data'!B761</f>
        <v>4.5000000005843577E-3</v>
      </c>
      <c r="C761" s="4">
        <f>'Raw Data'!F761*'TE_Approach II'!B761</f>
        <v>6.7500000008765366E-4</v>
      </c>
      <c r="D761" s="6">
        <f>('Raw Data'!F761-'Raw Data'!G761)*('Raw Data'!B761+'Raw Data'!E761)</f>
        <v>0</v>
      </c>
    </row>
    <row r="762" spans="1:4" x14ac:dyDescent="0.3">
      <c r="A762" s="3" t="str">
        <f>'Raw Data'!A762</f>
        <v>Plastics and rubbers</v>
      </c>
      <c r="B762" s="6">
        <f>('Raw Data'!C762-'Raw Data'!D762)*'Raw Data'!B762</f>
        <v>2.0000000001521982E-3</v>
      </c>
      <c r="C762" s="4">
        <f>'Raw Data'!F762*'TE_Approach II'!B762</f>
        <v>3.0000000002282969E-4</v>
      </c>
      <c r="D762" s="6">
        <f>('Raw Data'!F762-'Raw Data'!G762)*('Raw Data'!B762+'Raw Data'!E762)</f>
        <v>0</v>
      </c>
    </row>
    <row r="763" spans="1:4" x14ac:dyDescent="0.3">
      <c r="A763" s="3" t="str">
        <f>'Raw Data'!A763</f>
        <v>Base metals and articles of base metal</v>
      </c>
      <c r="B763" s="6">
        <f>('Raw Data'!C763-'Raw Data'!D763)*'Raw Data'!B763</f>
        <v>378.92399999999998</v>
      </c>
      <c r="C763" s="4">
        <f>'Raw Data'!F763*'TE_Approach II'!B763</f>
        <v>56.838599999999992</v>
      </c>
      <c r="D763" s="6">
        <f>('Raw Data'!F763-'Raw Data'!G763)*('Raw Data'!B763+'Raw Data'!E763)</f>
        <v>284.19299999999998</v>
      </c>
    </row>
    <row r="764" spans="1:4" x14ac:dyDescent="0.3">
      <c r="A764" s="3" t="str">
        <f>'Raw Data'!A764</f>
        <v>Base metals and articles of base metal</v>
      </c>
      <c r="B764" s="6">
        <f>('Raw Data'!C764-'Raw Data'!D764)*'Raw Data'!B764</f>
        <v>-2.0000000000236539E-3</v>
      </c>
      <c r="C764" s="4">
        <f>'Raw Data'!F764*'TE_Approach II'!B764</f>
        <v>-3.0000000000354808E-4</v>
      </c>
      <c r="D764" s="6">
        <f>('Raw Data'!F764-'Raw Data'!G764)*('Raw Data'!B764+'Raw Data'!E764)</f>
        <v>-6.8932914931707493E-14</v>
      </c>
    </row>
    <row r="765" spans="1:4" x14ac:dyDescent="0.3">
      <c r="A765" s="3" t="str">
        <f>'Raw Data'!A765</f>
        <v>Other chemical products</v>
      </c>
      <c r="B765" s="6">
        <f>('Raw Data'!C765-'Raw Data'!D765)*'Raw Data'!B765</f>
        <v>2014.7460000000001</v>
      </c>
      <c r="C765" s="4">
        <f>'Raw Data'!F765*'TE_Approach II'!B765</f>
        <v>302.21190000000001</v>
      </c>
      <c r="D765" s="6">
        <f>('Raw Data'!F765-'Raw Data'!G765)*('Raw Data'!B765+'Raw Data'!E765)</f>
        <v>3022.1189999999997</v>
      </c>
    </row>
    <row r="766" spans="1:4" x14ac:dyDescent="0.3">
      <c r="A766" s="3" t="str">
        <f>'Raw Data'!A766</f>
        <v>Electrical machinery</v>
      </c>
      <c r="B766" s="6">
        <f>('Raw Data'!C766-'Raw Data'!D766)*'Raw Data'!B766</f>
        <v>1.0000000000062062E-3</v>
      </c>
      <c r="C766" s="4">
        <f>'Raw Data'!F766*'TE_Approach II'!B766</f>
        <v>1.5000000000093094E-4</v>
      </c>
      <c r="D766" s="6">
        <f>('Raw Data'!F766-'Raw Data'!G766)*('Raw Data'!B766+'Raw Data'!E766)</f>
        <v>0</v>
      </c>
    </row>
    <row r="767" spans="1:4" x14ac:dyDescent="0.3">
      <c r="A767" s="3" t="str">
        <f>'Raw Data'!A767</f>
        <v>Plastics and rubbers</v>
      </c>
      <c r="B767" s="6">
        <f>('Raw Data'!C767-'Raw Data'!D767)*'Raw Data'!B767</f>
        <v>-5.0000000577022806E-4</v>
      </c>
      <c r="C767" s="4">
        <f>'Raw Data'!F767*'TE_Approach II'!B767</f>
        <v>-7.50000008655342E-5</v>
      </c>
      <c r="D767" s="6">
        <f>('Raw Data'!F767-'Raw Data'!G767)*('Raw Data'!B767+'Raw Data'!E767)</f>
        <v>-3.9927450234955583E-12</v>
      </c>
    </row>
    <row r="768" spans="1:4" x14ac:dyDescent="0.3">
      <c r="A768" s="3" t="str">
        <f>'Raw Data'!A768</f>
        <v>Other machinery</v>
      </c>
      <c r="B768" s="6">
        <f>('Raw Data'!C768-'Raw Data'!D768)*'Raw Data'!B768</f>
        <v>96097.116000000009</v>
      </c>
      <c r="C768" s="4">
        <f>'Raw Data'!F768*'TE_Approach II'!B768</f>
        <v>14414.567400000002</v>
      </c>
      <c r="D768" s="6">
        <f>('Raw Data'!F768-'Raw Data'!G768)*('Raw Data'!B768+'Raw Data'!E768)</f>
        <v>144145.674</v>
      </c>
    </row>
    <row r="769" spans="1:4" x14ac:dyDescent="0.3">
      <c r="A769" s="3" t="str">
        <f>'Raw Data'!A769</f>
        <v>Plastics and rubbers</v>
      </c>
      <c r="B769" s="6">
        <f>('Raw Data'!C769-'Raw Data'!D769)*'Raw Data'!B769</f>
        <v>-1.9999999998973573E-3</v>
      </c>
      <c r="C769" s="4">
        <f>'Raw Data'!F769*'TE_Approach II'!B769</f>
        <v>-2.999999999846036E-4</v>
      </c>
      <c r="D769" s="6">
        <f>('Raw Data'!F769-'Raw Data'!G769)*('Raw Data'!B769+'Raw Data'!E769)</f>
        <v>0</v>
      </c>
    </row>
    <row r="770" spans="1:4" x14ac:dyDescent="0.3">
      <c r="A770" s="3" t="str">
        <f>'Raw Data'!A770</f>
        <v>Textiles</v>
      </c>
      <c r="B770" s="6">
        <f>('Raw Data'!C770-'Raw Data'!D770)*'Raw Data'!B770</f>
        <v>0</v>
      </c>
      <c r="C770" s="4">
        <f>'Raw Data'!F770*'TE_Approach II'!B770</f>
        <v>0</v>
      </c>
      <c r="D770" s="6">
        <f>('Raw Data'!F770-'Raw Data'!G770)*('Raw Data'!B770+'Raw Data'!E770)</f>
        <v>-6.5000000148483159E-3</v>
      </c>
    </row>
    <row r="771" spans="1:4" x14ac:dyDescent="0.3">
      <c r="A771" s="3" t="str">
        <f>'Raw Data'!A771</f>
        <v>Other machinery</v>
      </c>
      <c r="B771" s="6">
        <f>('Raw Data'!C771-'Raw Data'!D771)*'Raw Data'!B771</f>
        <v>-2.9999999994671724E-3</v>
      </c>
      <c r="C771" s="4">
        <f>'Raw Data'!F771*'TE_Approach II'!B771</f>
        <v>-4.4999999992007586E-4</v>
      </c>
      <c r="D771" s="6">
        <f>('Raw Data'!F771-'Raw Data'!G771)*('Raw Data'!B771+'Raw Data'!E771)</f>
        <v>-1.6336946795370009E-11</v>
      </c>
    </row>
    <row r="772" spans="1:4" x14ac:dyDescent="0.3">
      <c r="A772" s="3" t="str">
        <f>'Raw Data'!A772</f>
        <v>Furniture</v>
      </c>
      <c r="B772" s="6">
        <f>('Raw Data'!C772-'Raw Data'!D772)*'Raw Data'!B772</f>
        <v>9.9999999751151925E-4</v>
      </c>
      <c r="C772" s="4">
        <f>'Raw Data'!F772*'TE_Approach II'!B772</f>
        <v>1.4999999962672788E-4</v>
      </c>
      <c r="D772" s="6">
        <f>('Raw Data'!F772-'Raw Data'!G772)*('Raw Data'!B772+'Raw Data'!E772)</f>
        <v>4.9999999863499229E-4</v>
      </c>
    </row>
    <row r="773" spans="1:4" x14ac:dyDescent="0.3">
      <c r="A773" s="3" t="str">
        <f>'Raw Data'!A773</f>
        <v>Others</v>
      </c>
      <c r="B773" s="6">
        <f>('Raw Data'!C773-'Raw Data'!D773)*'Raw Data'!B773</f>
        <v>0</v>
      </c>
      <c r="C773" s="4">
        <f>'Raw Data'!F773*'TE_Approach II'!B773</f>
        <v>0</v>
      </c>
      <c r="D773" s="6">
        <f>('Raw Data'!F773-'Raw Data'!G773)*('Raw Data'!B773+'Raw Data'!E773)</f>
        <v>7.9999999598806236E-3</v>
      </c>
    </row>
    <row r="774" spans="1:4" x14ac:dyDescent="0.3">
      <c r="A774" s="3" t="str">
        <f>'Raw Data'!A774</f>
        <v>Others</v>
      </c>
      <c r="B774" s="6">
        <f>('Raw Data'!C774-'Raw Data'!D774)*'Raw Data'!B774</f>
        <v>0</v>
      </c>
      <c r="C774" s="4">
        <f>'Raw Data'!F774*'TE_Approach II'!B774</f>
        <v>0</v>
      </c>
      <c r="D774" s="6">
        <f>('Raw Data'!F774-'Raw Data'!G774)*('Raw Data'!B774+'Raw Data'!E774)</f>
        <v>-4.9999999934683542E-4</v>
      </c>
    </row>
    <row r="775" spans="1:4" x14ac:dyDescent="0.3">
      <c r="A775" s="3" t="str">
        <f>'Raw Data'!A775</f>
        <v>Other machinery</v>
      </c>
      <c r="B775" s="6">
        <f>('Raw Data'!C775-'Raw Data'!D775)*'Raw Data'!B775</f>
        <v>95791.989000000001</v>
      </c>
      <c r="C775" s="4">
        <f>'Raw Data'!F775*'TE_Approach II'!B775</f>
        <v>14368.798349999999</v>
      </c>
      <c r="D775" s="6">
        <f>('Raw Data'!F775-'Raw Data'!G775)*('Raw Data'!B775+'Raw Data'!E775)</f>
        <v>47895.994500000001</v>
      </c>
    </row>
    <row r="776" spans="1:4" x14ac:dyDescent="0.3">
      <c r="A776" s="3" t="str">
        <f>'Raw Data'!A776</f>
        <v>Plastics and rubbers</v>
      </c>
      <c r="B776" s="6">
        <f>('Raw Data'!C776-'Raw Data'!D776)*'Raw Data'!B776</f>
        <v>-1.9999999998734277E-3</v>
      </c>
      <c r="C776" s="4">
        <f>'Raw Data'!F776*'TE_Approach II'!B776</f>
        <v>-2.9999999998101413E-4</v>
      </c>
      <c r="D776" s="6">
        <f>('Raw Data'!F776-'Raw Data'!G776)*('Raw Data'!B776+'Raw Data'!E776)</f>
        <v>0</v>
      </c>
    </row>
    <row r="777" spans="1:4" x14ac:dyDescent="0.3">
      <c r="A777" s="3" t="str">
        <f>'Raw Data'!A777</f>
        <v>Other chemical products</v>
      </c>
      <c r="B777" s="6">
        <f>('Raw Data'!C777-'Raw Data'!D777)*'Raw Data'!B777</f>
        <v>-2.1501189717554325E-12</v>
      </c>
      <c r="C777" s="4">
        <f>'Raw Data'!F777*'TE_Approach II'!B777</f>
        <v>-3.2251784576331484E-13</v>
      </c>
      <c r="D777" s="6">
        <f>('Raw Data'!F777-'Raw Data'!G777)*('Raw Data'!B777+'Raw Data'!E777)</f>
        <v>0</v>
      </c>
    </row>
    <row r="778" spans="1:4" x14ac:dyDescent="0.3">
      <c r="A778" s="3" t="str">
        <f>'Raw Data'!A778</f>
        <v>Electrical machinery</v>
      </c>
      <c r="B778" s="6">
        <f>('Raw Data'!C778-'Raw Data'!D778)*'Raw Data'!B778</f>
        <v>669.86400000000003</v>
      </c>
      <c r="C778" s="4">
        <f>'Raw Data'!F778*'TE_Approach II'!B778</f>
        <v>100.4796</v>
      </c>
      <c r="D778" s="6">
        <f>('Raw Data'!F778-'Raw Data'!G778)*('Raw Data'!B778+'Raw Data'!E778)</f>
        <v>502.39800000000002</v>
      </c>
    </row>
    <row r="779" spans="1:4" x14ac:dyDescent="0.3">
      <c r="A779" s="3" t="str">
        <f>'Raw Data'!A779</f>
        <v>Base metals and articles of base metal</v>
      </c>
      <c r="B779" s="6">
        <f>('Raw Data'!C779-'Raw Data'!D779)*'Raw Data'!B779</f>
        <v>3.9999999983690807E-3</v>
      </c>
      <c r="C779" s="4">
        <f>'Raw Data'!F779*'TE_Approach II'!B779</f>
        <v>5.9999999975536209E-4</v>
      </c>
      <c r="D779" s="6">
        <f>('Raw Data'!F779-'Raw Data'!G779)*('Raw Data'!B779+'Raw Data'!E779)</f>
        <v>0</v>
      </c>
    </row>
    <row r="780" spans="1:4" x14ac:dyDescent="0.3">
      <c r="A780" s="3" t="str">
        <f>'Raw Data'!A780</f>
        <v>Plastics and rubbers</v>
      </c>
      <c r="B780" s="6">
        <f>('Raw Data'!C780-'Raw Data'!D780)*'Raw Data'!B780</f>
        <v>-3.0000000000249094E-3</v>
      </c>
      <c r="C780" s="4">
        <f>'Raw Data'!F780*'TE_Approach II'!B780</f>
        <v>-4.5000000000373637E-4</v>
      </c>
      <c r="D780" s="6">
        <f>('Raw Data'!F780-'Raw Data'!G780)*('Raw Data'!B780+'Raw Data'!E780)</f>
        <v>-5.6785964819283658E-14</v>
      </c>
    </row>
    <row r="781" spans="1:4" x14ac:dyDescent="0.3">
      <c r="A781" s="3" t="str">
        <f>'Raw Data'!A781</f>
        <v>Plastics and rubbers</v>
      </c>
      <c r="B781" s="6">
        <f>('Raw Data'!C781-'Raw Data'!D781)*'Raw Data'!B781</f>
        <v>22654.020000000004</v>
      </c>
      <c r="C781" s="4">
        <f>'Raw Data'!F781*'TE_Approach II'!B781</f>
        <v>3398.1030000000005</v>
      </c>
      <c r="D781" s="6">
        <f>('Raw Data'!F781-'Raw Data'!G781)*('Raw Data'!B781+'Raw Data'!E781)</f>
        <v>-5.0000000137323563E-4</v>
      </c>
    </row>
    <row r="782" spans="1:4" x14ac:dyDescent="0.3">
      <c r="A782" s="3" t="str">
        <f>'Raw Data'!A782</f>
        <v>Other machinery</v>
      </c>
      <c r="B782" s="6">
        <f>('Raw Data'!C782-'Raw Data'!D782)*'Raw Data'!B782</f>
        <v>-2.4999999995448667E-3</v>
      </c>
      <c r="C782" s="4">
        <f>'Raw Data'!F782*'TE_Approach II'!B782</f>
        <v>-3.7499999993173002E-4</v>
      </c>
      <c r="D782" s="6">
        <f>('Raw Data'!F782-'Raw Data'!G782)*('Raw Data'!B782+'Raw Data'!E782)</f>
        <v>0</v>
      </c>
    </row>
    <row r="783" spans="1:4" x14ac:dyDescent="0.3">
      <c r="A783" s="3" t="str">
        <f>'Raw Data'!A783</f>
        <v>Textiles</v>
      </c>
      <c r="B783" s="6">
        <f>('Raw Data'!C783-'Raw Data'!D783)*'Raw Data'!B783</f>
        <v>-1.0000000002889974E-3</v>
      </c>
      <c r="C783" s="4">
        <f>'Raw Data'!F783*'TE_Approach II'!B783</f>
        <v>-1.5000000004334959E-4</v>
      </c>
      <c r="D783" s="6">
        <f>('Raw Data'!F783-'Raw Data'!G783)*('Raw Data'!B783+'Raw Data'!E783)</f>
        <v>0</v>
      </c>
    </row>
    <row r="784" spans="1:4" x14ac:dyDescent="0.3">
      <c r="A784" s="3" t="str">
        <f>'Raw Data'!A784</f>
        <v>Other machinery</v>
      </c>
      <c r="B784" s="6">
        <f>('Raw Data'!C784-'Raw Data'!D784)*'Raw Data'!B784</f>
        <v>-4.0000000000232367E-3</v>
      </c>
      <c r="C784" s="4">
        <f>'Raw Data'!F784*'TE_Approach II'!B784</f>
        <v>-6.0000000000348544E-4</v>
      </c>
      <c r="D784" s="6">
        <f>('Raw Data'!F784-'Raw Data'!G784)*('Raw Data'!B784+'Raw Data'!E784)</f>
        <v>0</v>
      </c>
    </row>
    <row r="785" spans="1:4" x14ac:dyDescent="0.3">
      <c r="A785" s="3" t="str">
        <f>'Raw Data'!A785</f>
        <v>Other machinery</v>
      </c>
      <c r="B785" s="6">
        <f>('Raw Data'!C785-'Raw Data'!D785)*'Raw Data'!B785</f>
        <v>0</v>
      </c>
      <c r="C785" s="4">
        <f>'Raw Data'!F785*'TE_Approach II'!B785</f>
        <v>0</v>
      </c>
      <c r="D785" s="6">
        <f>('Raw Data'!F785-'Raw Data'!G785)*('Raw Data'!B785+'Raw Data'!E785)</f>
        <v>1070.8184999999999</v>
      </c>
    </row>
    <row r="786" spans="1:4" x14ac:dyDescent="0.3">
      <c r="A786" s="3" t="str">
        <f>'Raw Data'!A786</f>
        <v>Base metals and articles of base metal</v>
      </c>
      <c r="B786" s="6">
        <f>('Raw Data'!C786-'Raw Data'!D786)*'Raw Data'!B786</f>
        <v>1.0000000003277292E-2</v>
      </c>
      <c r="C786" s="4">
        <f>'Raw Data'!F786*'TE_Approach II'!B786</f>
        <v>1.5000000004915938E-3</v>
      </c>
      <c r="D786" s="6">
        <f>('Raw Data'!F786-'Raw Data'!G786)*('Raw Data'!B786+'Raw Data'!E786)</f>
        <v>4.5000000146770882E-3</v>
      </c>
    </row>
    <row r="787" spans="1:4" x14ac:dyDescent="0.3">
      <c r="A787" s="3" t="str">
        <f>'Raw Data'!A787</f>
        <v>Other machinery</v>
      </c>
      <c r="B787" s="6">
        <f>('Raw Data'!C787-'Raw Data'!D787)*'Raw Data'!B787</f>
        <v>0</v>
      </c>
      <c r="C787" s="4">
        <f>'Raw Data'!F787*'TE_Approach II'!B787</f>
        <v>0</v>
      </c>
      <c r="D787" s="6">
        <f>('Raw Data'!F787-'Raw Data'!G787)*('Raw Data'!B787+'Raw Data'!E787)</f>
        <v>2214.5055000000002</v>
      </c>
    </row>
    <row r="788" spans="1:4" x14ac:dyDescent="0.3">
      <c r="A788" s="3" t="str">
        <f>'Raw Data'!A788</f>
        <v>Others</v>
      </c>
      <c r="B788" s="6">
        <f>('Raw Data'!C788-'Raw Data'!D788)*'Raw Data'!B788</f>
        <v>3.0000000016452534E-3</v>
      </c>
      <c r="C788" s="4">
        <f>'Raw Data'!F788*'TE_Approach II'!B788</f>
        <v>4.5000000024678798E-4</v>
      </c>
      <c r="D788" s="6">
        <f>('Raw Data'!F788-'Raw Data'!G788)*('Raw Data'!B788+'Raw Data'!E788)</f>
        <v>0</v>
      </c>
    </row>
    <row r="789" spans="1:4" x14ac:dyDescent="0.3">
      <c r="A789" s="3" t="str">
        <f>'Raw Data'!A789</f>
        <v>Base metals and articles of base metal</v>
      </c>
      <c r="B789" s="6">
        <f>('Raw Data'!C789-'Raw Data'!D789)*'Raw Data'!B789</f>
        <v>14461.152</v>
      </c>
      <c r="C789" s="4">
        <f>'Raw Data'!F789*'TE_Approach II'!B789</f>
        <v>2169.1727999999998</v>
      </c>
      <c r="D789" s="6">
        <f>('Raw Data'!F789-'Raw Data'!G789)*('Raw Data'!B789+'Raw Data'!E789)</f>
        <v>10845.864</v>
      </c>
    </row>
    <row r="790" spans="1:4" x14ac:dyDescent="0.3">
      <c r="A790" s="3" t="str">
        <f>'Raw Data'!A790</f>
        <v>Electrical machinery</v>
      </c>
      <c r="B790" s="6">
        <f>('Raw Data'!C790-'Raw Data'!D790)*'Raw Data'!B790</f>
        <v>151.64099999999999</v>
      </c>
      <c r="C790" s="4">
        <f>'Raw Data'!F790*'TE_Approach II'!B790</f>
        <v>22.746149999999997</v>
      </c>
      <c r="D790" s="6">
        <f>('Raw Data'!F790-'Raw Data'!G790)*('Raw Data'!B790+'Raw Data'!E790)</f>
        <v>75.820499999999996</v>
      </c>
    </row>
    <row r="791" spans="1:4" x14ac:dyDescent="0.3">
      <c r="A791" s="3" t="str">
        <f>'Raw Data'!A791</f>
        <v>Other mineral products (incl. cement)</v>
      </c>
      <c r="B791" s="6">
        <f>('Raw Data'!C791-'Raw Data'!D791)*'Raw Data'!B791</f>
        <v>-2.4999999986645843E-2</v>
      </c>
      <c r="C791" s="4">
        <f>'Raw Data'!F791*'TE_Approach II'!B791</f>
        <v>-3.7499999979968765E-3</v>
      </c>
      <c r="D791" s="6">
        <f>('Raw Data'!F791-'Raw Data'!G791)*('Raw Data'!B791+'Raw Data'!E791)</f>
        <v>9.4999999942369639E-3</v>
      </c>
    </row>
    <row r="792" spans="1:4" x14ac:dyDescent="0.3">
      <c r="A792" s="3" t="str">
        <f>'Raw Data'!A792</f>
        <v>Plastics and rubbers</v>
      </c>
      <c r="B792" s="6">
        <f>('Raw Data'!C792-'Raw Data'!D792)*'Raw Data'!B792</f>
        <v>1.9999999978231016E-3</v>
      </c>
      <c r="C792" s="4">
        <f>'Raw Data'!F792*'TE_Approach II'!B792</f>
        <v>2.9999999967346522E-4</v>
      </c>
      <c r="D792" s="6">
        <f>('Raw Data'!F792-'Raw Data'!G792)*('Raw Data'!B792+'Raw Data'!E792)</f>
        <v>-5.0000000079592204E-4</v>
      </c>
    </row>
    <row r="793" spans="1:4" x14ac:dyDescent="0.3">
      <c r="A793" s="3" t="str">
        <f>'Raw Data'!A793</f>
        <v>Animal or vegetable fats</v>
      </c>
      <c r="B793" s="6">
        <f>('Raw Data'!C793-'Raw Data'!D793)*'Raw Data'!B793</f>
        <v>18.356999999999999</v>
      </c>
      <c r="C793" s="4">
        <f>'Raw Data'!F793*'TE_Approach II'!B793</f>
        <v>2.7535499999999997</v>
      </c>
      <c r="D793" s="6">
        <f>('Raw Data'!F793-'Raw Data'!G793)*('Raw Data'!B793+'Raw Data'!E793)</f>
        <v>9.1784999999999997</v>
      </c>
    </row>
    <row r="794" spans="1:4" x14ac:dyDescent="0.3">
      <c r="A794" s="3" t="str">
        <f>'Raw Data'!A794</f>
        <v>Other machinery</v>
      </c>
      <c r="B794" s="6">
        <f>('Raw Data'!C794-'Raw Data'!D794)*'Raw Data'!B794</f>
        <v>3.4999999999682134E-3</v>
      </c>
      <c r="C794" s="4">
        <f>'Raw Data'!F794*'TE_Approach II'!B794</f>
        <v>5.2499999999523197E-4</v>
      </c>
      <c r="D794" s="6">
        <f>('Raw Data'!F794-'Raw Data'!G794)*('Raw Data'!B794+'Raw Data'!E794)</f>
        <v>-9.6093411006137318E-13</v>
      </c>
    </row>
    <row r="795" spans="1:4" x14ac:dyDescent="0.3">
      <c r="A795" s="3" t="str">
        <f>'Raw Data'!A795</f>
        <v>Textiles</v>
      </c>
      <c r="B795" s="6">
        <f>('Raw Data'!C795-'Raw Data'!D795)*'Raw Data'!B795</f>
        <v>-1.0000000027298073E-3</v>
      </c>
      <c r="C795" s="4">
        <f>'Raw Data'!F795*'TE_Approach II'!B795</f>
        <v>-1.5000000040947108E-4</v>
      </c>
      <c r="D795" s="6">
        <f>('Raw Data'!F795-'Raw Data'!G795)*('Raw Data'!B795+'Raw Data'!E795)</f>
        <v>4.366162431601595E-12</v>
      </c>
    </row>
    <row r="796" spans="1:4" x14ac:dyDescent="0.3">
      <c r="A796" s="3" t="str">
        <f>'Raw Data'!A796</f>
        <v>Textiles</v>
      </c>
      <c r="B796" s="6">
        <f>('Raw Data'!C796-'Raw Data'!D796)*'Raw Data'!B796</f>
        <v>9.9999999985135027E-4</v>
      </c>
      <c r="C796" s="4">
        <f>'Raw Data'!F796*'TE_Approach II'!B796</f>
        <v>1.4999999997770253E-4</v>
      </c>
      <c r="D796" s="6">
        <f>('Raw Data'!F796-'Raw Data'!G796)*('Raw Data'!B796+'Raw Data'!E796)</f>
        <v>0</v>
      </c>
    </row>
    <row r="797" spans="1:4" x14ac:dyDescent="0.3">
      <c r="A797" s="3" t="str">
        <f>'Raw Data'!A797</f>
        <v>Plastics and rubbers</v>
      </c>
      <c r="B797" s="6">
        <f>('Raw Data'!C797-'Raw Data'!D797)*'Raw Data'!B797</f>
        <v>1.0000000063261183E-2</v>
      </c>
      <c r="C797" s="4">
        <f>'Raw Data'!F797*'TE_Approach II'!B797</f>
        <v>1.5000000094891775E-3</v>
      </c>
      <c r="D797" s="6">
        <f>('Raw Data'!F797-'Raw Data'!G797)*('Raw Data'!B797+'Raw Data'!E797)</f>
        <v>7.8499999912082619E-2</v>
      </c>
    </row>
    <row r="798" spans="1:4" x14ac:dyDescent="0.3">
      <c r="A798" s="3" t="str">
        <f>'Raw Data'!A798</f>
        <v>Plastics and rubbers</v>
      </c>
      <c r="B798" s="6">
        <f>('Raw Data'!C798-'Raw Data'!D798)*'Raw Data'!B798</f>
        <v>5966.7449999999999</v>
      </c>
      <c r="C798" s="4">
        <f>'Raw Data'!F798*'TE_Approach II'!B798</f>
        <v>895.01175000000001</v>
      </c>
      <c r="D798" s="6">
        <f>('Raw Data'!F798-'Raw Data'!G798)*('Raw Data'!B798+'Raw Data'!E798)</f>
        <v>2983.3724999999999</v>
      </c>
    </row>
    <row r="799" spans="1:4" x14ac:dyDescent="0.3">
      <c r="A799" s="3" t="str">
        <f>'Raw Data'!A799</f>
        <v>Mineral oil and fuel</v>
      </c>
      <c r="B799" s="6">
        <f>('Raw Data'!C799-'Raw Data'!D799)*'Raw Data'!B799</f>
        <v>0</v>
      </c>
      <c r="C799" s="4">
        <f>'Raw Data'!F799*'TE_Approach II'!B799</f>
        <v>0</v>
      </c>
      <c r="D799" s="6">
        <f>('Raw Data'!F799-'Raw Data'!G799)*('Raw Data'!B799+'Raw Data'!E799)</f>
        <v>0</v>
      </c>
    </row>
    <row r="800" spans="1:4" x14ac:dyDescent="0.3">
      <c r="A800" s="3" t="str">
        <f>'Raw Data'!A800</f>
        <v>Other machinery</v>
      </c>
      <c r="B800" s="6">
        <f>('Raw Data'!C800-'Raw Data'!D800)*'Raw Data'!B800</f>
        <v>-4.9999999998181274E-3</v>
      </c>
      <c r="C800" s="4">
        <f>'Raw Data'!F800*'TE_Approach II'!B800</f>
        <v>-7.499999999727191E-4</v>
      </c>
      <c r="D800" s="6">
        <f>('Raw Data'!F800-'Raw Data'!G800)*('Raw Data'!B800+'Raw Data'!E800)</f>
        <v>0</v>
      </c>
    </row>
    <row r="801" spans="1:4" x14ac:dyDescent="0.3">
      <c r="A801" s="3" t="str">
        <f>'Raw Data'!A801</f>
        <v>Vehicles</v>
      </c>
      <c r="B801" s="6">
        <f>('Raw Data'!C801-'Raw Data'!D801)*'Raw Data'!B801</f>
        <v>168898.94</v>
      </c>
      <c r="C801" s="4">
        <f>'Raw Data'!F801*'TE_Approach II'!B801</f>
        <v>84449.47</v>
      </c>
      <c r="D801" s="6">
        <f>('Raw Data'!F801-'Raw Data'!G801)*('Raw Data'!B801+'Raw Data'!E801)</f>
        <v>844494.7</v>
      </c>
    </row>
    <row r="802" spans="1:4" x14ac:dyDescent="0.3">
      <c r="A802" s="3" t="str">
        <f>'Raw Data'!A802</f>
        <v>Vehicles</v>
      </c>
      <c r="B802" s="6">
        <f>('Raw Data'!C802-'Raw Data'!D802)*'Raw Data'!B802</f>
        <v>286658.08499999996</v>
      </c>
      <c r="C802" s="4">
        <f>'Raw Data'!F802*'TE_Approach II'!B802</f>
        <v>143329.04249999998</v>
      </c>
      <c r="D802" s="6">
        <f>('Raw Data'!F802-'Raw Data'!G802)*('Raw Data'!B802+'Raw Data'!E802)</f>
        <v>477763.47499999998</v>
      </c>
    </row>
    <row r="803" spans="1:4" x14ac:dyDescent="0.3">
      <c r="A803" s="3" t="str">
        <f>'Raw Data'!A803</f>
        <v>Other chemical products</v>
      </c>
      <c r="B803" s="6">
        <f>('Raw Data'!C803-'Raw Data'!D803)*'Raw Data'!B803</f>
        <v>-3.0000000060845019E-3</v>
      </c>
      <c r="C803" s="4">
        <f>'Raw Data'!F803*'TE_Approach II'!B803</f>
        <v>-4.5000000091267525E-4</v>
      </c>
      <c r="D803" s="6">
        <f>('Raw Data'!F803-'Raw Data'!G803)*('Raw Data'!B803+'Raw Data'!E803)</f>
        <v>4.9999999944937198E-3</v>
      </c>
    </row>
    <row r="804" spans="1:4" x14ac:dyDescent="0.3">
      <c r="A804" s="3" t="str">
        <f>'Raw Data'!A804</f>
        <v>Paper and wood products</v>
      </c>
      <c r="B804" s="6">
        <f>('Raw Data'!C804-'Raw Data'!D804)*'Raw Data'!B804</f>
        <v>0</v>
      </c>
      <c r="C804" s="4">
        <f>'Raw Data'!F804*'TE_Approach II'!B804</f>
        <v>0</v>
      </c>
      <c r="D804" s="6">
        <f>('Raw Data'!F804-'Raw Data'!G804)*('Raw Data'!B804+'Raw Data'!E804)</f>
        <v>0</v>
      </c>
    </row>
    <row r="805" spans="1:4" x14ac:dyDescent="0.3">
      <c r="A805" s="3" t="str">
        <f>'Raw Data'!A805</f>
        <v>Electrical machinery</v>
      </c>
      <c r="B805" s="6">
        <f>('Raw Data'!C805-'Raw Data'!D805)*'Raw Data'!B805</f>
        <v>5631.8260000000009</v>
      </c>
      <c r="C805" s="4">
        <f>'Raw Data'!F805*'TE_Approach II'!B805</f>
        <v>844.77390000000014</v>
      </c>
      <c r="D805" s="6">
        <f>('Raw Data'!F805-'Raw Data'!G805)*('Raw Data'!B805+'Raw Data'!E805)</f>
        <v>4223.8694999999998</v>
      </c>
    </row>
    <row r="806" spans="1:4" x14ac:dyDescent="0.3">
      <c r="A806" s="3" t="str">
        <f>'Raw Data'!A806</f>
        <v>Base metals and articles of base metal</v>
      </c>
      <c r="B806" s="6">
        <f>('Raw Data'!C806-'Raw Data'!D806)*'Raw Data'!B806</f>
        <v>4.000000000112012E-3</v>
      </c>
      <c r="C806" s="4">
        <f>'Raw Data'!F806*'TE_Approach II'!B806</f>
        <v>6.0000000001680183E-4</v>
      </c>
      <c r="D806" s="6">
        <f>('Raw Data'!F806-'Raw Data'!G806)*('Raw Data'!B806+'Raw Data'!E806)</f>
        <v>0</v>
      </c>
    </row>
    <row r="807" spans="1:4" x14ac:dyDescent="0.3">
      <c r="A807" s="3" t="str">
        <f>'Raw Data'!A807</f>
        <v>Vehicles</v>
      </c>
      <c r="B807" s="6">
        <f>('Raw Data'!C807-'Raw Data'!D807)*'Raw Data'!B807</f>
        <v>544536.39</v>
      </c>
      <c r="C807" s="4">
        <f>'Raw Data'!F807*'TE_Approach II'!B807</f>
        <v>272268.19500000001</v>
      </c>
      <c r="D807" s="6">
        <f>('Raw Data'!F807-'Raw Data'!G807)*('Raw Data'!B807+'Raw Data'!E807)</f>
        <v>907560.65</v>
      </c>
    </row>
    <row r="808" spans="1:4" x14ac:dyDescent="0.3">
      <c r="A808" s="3" t="str">
        <f>'Raw Data'!A808</f>
        <v>Other machinery</v>
      </c>
      <c r="B808" s="6">
        <f>('Raw Data'!C808-'Raw Data'!D808)*'Raw Data'!B808</f>
        <v>3049.3470000000002</v>
      </c>
      <c r="C808" s="4">
        <f>'Raw Data'!F808*'TE_Approach II'!B808</f>
        <v>457.40205000000003</v>
      </c>
      <c r="D808" s="6">
        <f>('Raw Data'!F808-'Raw Data'!G808)*('Raw Data'!B808+'Raw Data'!E808)</f>
        <v>9148.0409999999993</v>
      </c>
    </row>
    <row r="809" spans="1:4" x14ac:dyDescent="0.3">
      <c r="A809" s="3" t="str">
        <f>'Raw Data'!A809</f>
        <v>Other machinery</v>
      </c>
      <c r="B809" s="6">
        <f>('Raw Data'!C809-'Raw Data'!D809)*'Raw Data'!B809</f>
        <v>0</v>
      </c>
      <c r="C809" s="4">
        <f>'Raw Data'!F809*'TE_Approach II'!B809</f>
        <v>0</v>
      </c>
      <c r="D809" s="6">
        <f>('Raw Data'!F809-'Raw Data'!G809)*('Raw Data'!B809+'Raw Data'!E809)</f>
        <v>0</v>
      </c>
    </row>
    <row r="810" spans="1:4" x14ac:dyDescent="0.3">
      <c r="A810" s="3" t="str">
        <f>'Raw Data'!A810</f>
        <v>Textiles</v>
      </c>
      <c r="B810" s="6">
        <f>('Raw Data'!C810-'Raw Data'!D810)*'Raw Data'!B810</f>
        <v>2.4999999986234033E-3</v>
      </c>
      <c r="C810" s="4">
        <f>'Raw Data'!F810*'TE_Approach II'!B810</f>
        <v>3.7499999979351051E-4</v>
      </c>
      <c r="D810" s="6">
        <f>('Raw Data'!F810-'Raw Data'!G810)*('Raw Data'!B810+'Raw Data'!E810)</f>
        <v>8.836537057632655E-13</v>
      </c>
    </row>
    <row r="811" spans="1:4" x14ac:dyDescent="0.3">
      <c r="A811" s="3" t="str">
        <f>'Raw Data'!A811</f>
        <v>Others</v>
      </c>
      <c r="B811" s="6">
        <f>('Raw Data'!C811-'Raw Data'!D811)*'Raw Data'!B811</f>
        <v>6939.7349999999997</v>
      </c>
      <c r="C811" s="4">
        <f>'Raw Data'!F811*'TE_Approach II'!B811</f>
        <v>1040.9602499999999</v>
      </c>
      <c r="D811" s="6">
        <f>('Raw Data'!F811-'Raw Data'!G811)*('Raw Data'!B811+'Raw Data'!E811)</f>
        <v>3469.8674999999998</v>
      </c>
    </row>
    <row r="812" spans="1:4" x14ac:dyDescent="0.3">
      <c r="A812" s="3" t="str">
        <f>'Raw Data'!A812</f>
        <v>Electrical machinery</v>
      </c>
      <c r="B812" s="6">
        <f>('Raw Data'!C812-'Raw Data'!D812)*'Raw Data'!B812</f>
        <v>-3.9999999902949786E-3</v>
      </c>
      <c r="C812" s="4">
        <f>'Raw Data'!F812*'TE_Approach II'!B812</f>
        <v>-5.9999999854424679E-4</v>
      </c>
      <c r="D812" s="6">
        <f>('Raw Data'!F812-'Raw Data'!G812)*('Raw Data'!B812+'Raw Data'!E812)</f>
        <v>0</v>
      </c>
    </row>
    <row r="813" spans="1:4" x14ac:dyDescent="0.3">
      <c r="A813" s="3" t="str">
        <f>'Raw Data'!A813</f>
        <v>Other machinery</v>
      </c>
      <c r="B813" s="6">
        <f>('Raw Data'!C813-'Raw Data'!D813)*'Raw Data'!B813</f>
        <v>47176.626000000004</v>
      </c>
      <c r="C813" s="4">
        <f>'Raw Data'!F813*'TE_Approach II'!B813</f>
        <v>7076.4939000000004</v>
      </c>
      <c r="D813" s="6">
        <f>('Raw Data'!F813-'Raw Data'!G813)*('Raw Data'!B813+'Raw Data'!E813)</f>
        <v>35382.469499999999</v>
      </c>
    </row>
    <row r="814" spans="1:4" x14ac:dyDescent="0.3">
      <c r="A814" s="3" t="str">
        <f>'Raw Data'!A814</f>
        <v>Electrical machinery</v>
      </c>
      <c r="B814" s="6">
        <f>('Raw Data'!C814-'Raw Data'!D814)*'Raw Data'!B814</f>
        <v>7208.6490000000003</v>
      </c>
      <c r="C814" s="4">
        <f>'Raw Data'!F814*'TE_Approach II'!B814</f>
        <v>1081.2973500000001</v>
      </c>
      <c r="D814" s="6">
        <f>('Raw Data'!F814-'Raw Data'!G814)*('Raw Data'!B814+'Raw Data'!E814)</f>
        <v>3604.3245000000002</v>
      </c>
    </row>
    <row r="815" spans="1:4" x14ac:dyDescent="0.3">
      <c r="A815" s="3" t="str">
        <f>'Raw Data'!A815</f>
        <v>Plastics and rubbers</v>
      </c>
      <c r="B815" s="6">
        <f>('Raw Data'!C815-'Raw Data'!D815)*'Raw Data'!B815</f>
        <v>1.9999999999973216E-3</v>
      </c>
      <c r="C815" s="4">
        <f>'Raw Data'!F815*'TE_Approach II'!B815</f>
        <v>2.9999999999959822E-4</v>
      </c>
      <c r="D815" s="6">
        <f>('Raw Data'!F815-'Raw Data'!G815)*('Raw Data'!B815+'Raw Data'!E815)</f>
        <v>0</v>
      </c>
    </row>
    <row r="816" spans="1:4" x14ac:dyDescent="0.3">
      <c r="A816" s="3" t="str">
        <f>'Raw Data'!A816</f>
        <v>Electrical machinery</v>
      </c>
      <c r="B816" s="6">
        <f>('Raw Data'!C816-'Raw Data'!D816)*'Raw Data'!B816</f>
        <v>0</v>
      </c>
      <c r="C816" s="4">
        <f>'Raw Data'!F816*'TE_Approach II'!B816</f>
        <v>0</v>
      </c>
      <c r="D816" s="6">
        <f>('Raw Data'!F816-'Raw Data'!G816)*('Raw Data'!B816+'Raw Data'!E816)</f>
        <v>0</v>
      </c>
    </row>
    <row r="817" spans="1:4" x14ac:dyDescent="0.3">
      <c r="A817" s="3" t="str">
        <f>'Raw Data'!A817</f>
        <v>Plastics and rubbers</v>
      </c>
      <c r="B817" s="6">
        <f>('Raw Data'!C817-'Raw Data'!D817)*'Raw Data'!B817</f>
        <v>1.9999999866375652E-3</v>
      </c>
      <c r="C817" s="4">
        <f>'Raw Data'!F817*'TE_Approach II'!B817</f>
        <v>2.9999999799563477E-4</v>
      </c>
      <c r="D817" s="6">
        <f>('Raw Data'!F817-'Raw Data'!G817)*('Raw Data'!B817+'Raw Data'!E817)</f>
        <v>0</v>
      </c>
    </row>
    <row r="818" spans="1:4" x14ac:dyDescent="0.3">
      <c r="A818" s="3" t="str">
        <f>'Raw Data'!A818</f>
        <v>Paper and wood products</v>
      </c>
      <c r="B818" s="6">
        <f>('Raw Data'!C818-'Raw Data'!D818)*'Raw Data'!B818</f>
        <v>328.97</v>
      </c>
      <c r="C818" s="4">
        <f>'Raw Data'!F818*'TE_Approach II'!B818</f>
        <v>0</v>
      </c>
      <c r="D818" s="6">
        <f>('Raw Data'!F818-'Raw Data'!G818)*('Raw Data'!B818+'Raw Data'!E818)</f>
        <v>0</v>
      </c>
    </row>
    <row r="819" spans="1:4" x14ac:dyDescent="0.3">
      <c r="A819" s="3" t="str">
        <f>'Raw Data'!A819</f>
        <v>Prepared food and beverages (incl. sugar)</v>
      </c>
      <c r="B819" s="6">
        <f>('Raw Data'!C819-'Raw Data'!D819)*'Raw Data'!B819</f>
        <v>7159.7994999999992</v>
      </c>
      <c r="C819" s="4">
        <f>'Raw Data'!F819*'TE_Approach II'!B819</f>
        <v>0</v>
      </c>
      <c r="D819" s="6">
        <f>('Raw Data'!F819-'Raw Data'!G819)*('Raw Data'!B819+'Raw Data'!E819)</f>
        <v>0</v>
      </c>
    </row>
    <row r="820" spans="1:4" x14ac:dyDescent="0.3">
      <c r="A820" s="3" t="str">
        <f>'Raw Data'!A820</f>
        <v>Pharmaceuticals</v>
      </c>
      <c r="B820" s="6">
        <f>('Raw Data'!C820-'Raw Data'!D820)*'Raw Data'!B820</f>
        <v>-3.4999999992711348E-2</v>
      </c>
      <c r="C820" s="4">
        <f>'Raw Data'!F820*'TE_Approach II'!B820</f>
        <v>-5.2499999989067021E-3</v>
      </c>
      <c r="D820" s="6">
        <f>('Raw Data'!F820-'Raw Data'!G820)*('Raw Data'!B820+'Raw Data'!E820)</f>
        <v>345176.2965</v>
      </c>
    </row>
    <row r="821" spans="1:4" x14ac:dyDescent="0.3">
      <c r="A821" s="3" t="str">
        <f>'Raw Data'!A821</f>
        <v>Plastics and rubbers</v>
      </c>
      <c r="B821" s="6">
        <f>('Raw Data'!C821-'Raw Data'!D821)*'Raw Data'!B821</f>
        <v>-4.500000001547739E-3</v>
      </c>
      <c r="C821" s="4">
        <f>'Raw Data'!F821*'TE_Approach II'!B821</f>
        <v>-6.7500000023216079E-4</v>
      </c>
      <c r="D821" s="6">
        <f>('Raw Data'!F821-'Raw Data'!G821)*('Raw Data'!B821+'Raw Data'!E821)</f>
        <v>4.9999999958287437E-4</v>
      </c>
    </row>
    <row r="822" spans="1:4" x14ac:dyDescent="0.3">
      <c r="A822" s="3" t="str">
        <f>'Raw Data'!A822</f>
        <v>Textiles</v>
      </c>
      <c r="B822" s="6">
        <f>('Raw Data'!C822-'Raw Data'!D822)*'Raw Data'!B822</f>
        <v>1.9999999996979643E-3</v>
      </c>
      <c r="C822" s="4">
        <f>'Raw Data'!F822*'TE_Approach II'!B822</f>
        <v>2.9999999995469463E-4</v>
      </c>
      <c r="D822" s="6">
        <f>('Raw Data'!F822-'Raw Data'!G822)*('Raw Data'!B822+'Raw Data'!E822)</f>
        <v>-5.4192428322608059E-13</v>
      </c>
    </row>
    <row r="823" spans="1:4" x14ac:dyDescent="0.3">
      <c r="A823" s="3" t="str">
        <f>'Raw Data'!A823</f>
        <v>Pharmaceuticals</v>
      </c>
      <c r="B823" s="6">
        <f>('Raw Data'!C823-'Raw Data'!D823)*'Raw Data'!B823</f>
        <v>3.4999999991098082E-2</v>
      </c>
      <c r="C823" s="4">
        <f>'Raw Data'!F823*'TE_Approach II'!B823</f>
        <v>5.2499999986647125E-3</v>
      </c>
      <c r="D823" s="6">
        <f>('Raw Data'!F823-'Raw Data'!G823)*('Raw Data'!B823+'Raw Data'!E823)</f>
        <v>1021408.9619999999</v>
      </c>
    </row>
    <row r="824" spans="1:4" x14ac:dyDescent="0.3">
      <c r="A824" s="3" t="str">
        <f>'Raw Data'!A824</f>
        <v>Other chemical products</v>
      </c>
      <c r="B824" s="6">
        <f>('Raw Data'!C824-'Raw Data'!D824)*'Raw Data'!B824</f>
        <v>9.319812976915643E-12</v>
      </c>
      <c r="C824" s="4">
        <f>'Raw Data'!F824*'TE_Approach II'!B824</f>
        <v>1.3979719465373465E-12</v>
      </c>
      <c r="D824" s="6">
        <f>('Raw Data'!F824-'Raw Data'!G824)*('Raw Data'!B824+'Raw Data'!E824)</f>
        <v>4.500000000446449E-3</v>
      </c>
    </row>
    <row r="825" spans="1:4" x14ac:dyDescent="0.3">
      <c r="A825" s="3" t="str">
        <f>'Raw Data'!A825</f>
        <v>Vehicles</v>
      </c>
      <c r="B825" s="6">
        <f>('Raw Data'!C825-'Raw Data'!D825)*'Raw Data'!B825</f>
        <v>-2.9999999914198084E-3</v>
      </c>
      <c r="C825" s="4">
        <f>'Raw Data'!F825*'TE_Approach II'!B825</f>
        <v>-1.4999999957099042E-3</v>
      </c>
      <c r="D825" s="6">
        <f>('Raw Data'!F825-'Raw Data'!G825)*('Raw Data'!B825+'Raw Data'!E825)</f>
        <v>168766.82200000001</v>
      </c>
    </row>
    <row r="826" spans="1:4" x14ac:dyDescent="0.3">
      <c r="A826" s="3" t="str">
        <f>'Raw Data'!A826</f>
        <v>Vehicles</v>
      </c>
      <c r="B826" s="6">
        <f>('Raw Data'!C826-'Raw Data'!D826)*'Raw Data'!B826</f>
        <v>-1.0000000000219107E-3</v>
      </c>
      <c r="C826" s="4">
        <f>'Raw Data'!F826*'TE_Approach II'!B826</f>
        <v>-5.0000000001095533E-4</v>
      </c>
      <c r="D826" s="6">
        <f>('Raw Data'!F826-'Raw Data'!G826)*('Raw Data'!B826+'Raw Data'!E826)</f>
        <v>261.00200000000001</v>
      </c>
    </row>
    <row r="827" spans="1:4" x14ac:dyDescent="0.3">
      <c r="A827" s="3" t="str">
        <f>'Raw Data'!A827</f>
        <v>Other machinery</v>
      </c>
      <c r="B827" s="6">
        <f>('Raw Data'!C827-'Raw Data'!D827)*'Raw Data'!B827</f>
        <v>115539.51000000001</v>
      </c>
      <c r="C827" s="4">
        <f>'Raw Data'!F827*'TE_Approach II'!B827</f>
        <v>17330.926500000001</v>
      </c>
      <c r="D827" s="6">
        <f>('Raw Data'!F827-'Raw Data'!G827)*('Raw Data'!B827+'Raw Data'!E827)</f>
        <v>346618.53</v>
      </c>
    </row>
    <row r="828" spans="1:4" x14ac:dyDescent="0.3">
      <c r="A828" s="3" t="str">
        <f>'Raw Data'!A828</f>
        <v>Other machinery</v>
      </c>
      <c r="B828" s="6">
        <f>('Raw Data'!C828-'Raw Data'!D828)*'Raw Data'!B828</f>
        <v>55061.880000000005</v>
      </c>
      <c r="C828" s="4">
        <f>'Raw Data'!F828*'TE_Approach II'!B828</f>
        <v>8259.2820000000011</v>
      </c>
      <c r="D828" s="6">
        <f>('Raw Data'!F828-'Raw Data'!G828)*('Raw Data'!B828+'Raw Data'!E828)</f>
        <v>165185.64000000001</v>
      </c>
    </row>
    <row r="829" spans="1:4" x14ac:dyDescent="0.3">
      <c r="A829" s="3" t="str">
        <f>'Raw Data'!A829</f>
        <v>Other machinery</v>
      </c>
      <c r="B829" s="6">
        <f>('Raw Data'!C829-'Raw Data'!D829)*'Raw Data'!B829</f>
        <v>100445.94500000001</v>
      </c>
      <c r="C829" s="4">
        <f>'Raw Data'!F829*'TE_Approach II'!B829</f>
        <v>15066.891750000001</v>
      </c>
      <c r="D829" s="6">
        <f>('Raw Data'!F829-'Raw Data'!G829)*('Raw Data'!B829+'Raw Data'!E829)</f>
        <v>301337.83499999996</v>
      </c>
    </row>
    <row r="830" spans="1:4" x14ac:dyDescent="0.3">
      <c r="A830" s="3" t="str">
        <f>'Raw Data'!A830</f>
        <v>Other machinery</v>
      </c>
      <c r="B830" s="6">
        <f>('Raw Data'!C830-'Raw Data'!D830)*'Raw Data'!B830</f>
        <v>-5.0000000114605711E-4</v>
      </c>
      <c r="C830" s="4">
        <f>'Raw Data'!F830*'TE_Approach II'!B830</f>
        <v>-7.5000000171908569E-5</v>
      </c>
      <c r="D830" s="6">
        <f>('Raw Data'!F830-'Raw Data'!G830)*('Raw Data'!B830+'Raw Data'!E830)</f>
        <v>3.4999999894375789E-3</v>
      </c>
    </row>
    <row r="831" spans="1:4" x14ac:dyDescent="0.3">
      <c r="A831" s="3" t="str">
        <f>'Raw Data'!A831</f>
        <v>Other machinery</v>
      </c>
      <c r="B831" s="6">
        <f>('Raw Data'!C831-'Raw Data'!D831)*'Raw Data'!B831</f>
        <v>1.0000000000706304E-3</v>
      </c>
      <c r="C831" s="4">
        <f>'Raw Data'!F831*'TE_Approach II'!B831</f>
        <v>1.5000000001059454E-4</v>
      </c>
      <c r="D831" s="6">
        <f>('Raw Data'!F831-'Raw Data'!G831)*('Raw Data'!B831+'Raw Data'!E831)</f>
        <v>0</v>
      </c>
    </row>
    <row r="832" spans="1:4" x14ac:dyDescent="0.3">
      <c r="A832" s="3" t="str">
        <f>'Raw Data'!A832</f>
        <v>Vehicles</v>
      </c>
      <c r="B832" s="6">
        <f>('Raw Data'!C832-'Raw Data'!D832)*'Raw Data'!B832</f>
        <v>1.0000000021887436E-3</v>
      </c>
      <c r="C832" s="4">
        <f>'Raw Data'!F832*'TE_Approach II'!B832</f>
        <v>5.0000000109437178E-4</v>
      </c>
      <c r="D832" s="6">
        <f>('Raw Data'!F832-'Raw Data'!G832)*('Raw Data'!B832+'Raw Data'!E832)</f>
        <v>295164.76</v>
      </c>
    </row>
    <row r="833" spans="1:4" x14ac:dyDescent="0.3">
      <c r="A833" s="3" t="str">
        <f>'Raw Data'!A833</f>
        <v>Base metals and articles of base metal</v>
      </c>
      <c r="B833" s="6">
        <f>('Raw Data'!C833-'Raw Data'!D833)*'Raw Data'!B833</f>
        <v>48353.355000000003</v>
      </c>
      <c r="C833" s="4">
        <f>'Raw Data'!F833*'TE_Approach II'!B833</f>
        <v>7253.0032500000007</v>
      </c>
      <c r="D833" s="6">
        <f>('Raw Data'!F833-'Raw Data'!G833)*('Raw Data'!B833+'Raw Data'!E833)</f>
        <v>145060.065</v>
      </c>
    </row>
    <row r="834" spans="1:4" x14ac:dyDescent="0.3">
      <c r="A834" s="3" t="str">
        <f>'Raw Data'!A834</f>
        <v>Electrical machinery</v>
      </c>
      <c r="B834" s="6">
        <f>('Raw Data'!C834-'Raw Data'!D834)*'Raw Data'!B834</f>
        <v>9.4030061514871481E-13</v>
      </c>
      <c r="C834" s="4">
        <f>'Raw Data'!F834*'TE_Approach II'!B834</f>
        <v>1.4104509227230723E-13</v>
      </c>
      <c r="D834" s="6">
        <f>('Raw Data'!F834-'Raw Data'!G834)*('Raw Data'!B834+'Raw Data'!E834)</f>
        <v>-3.9492625836246018E-12</v>
      </c>
    </row>
    <row r="835" spans="1:4" x14ac:dyDescent="0.3">
      <c r="A835" s="3" t="str">
        <f>'Raw Data'!A835</f>
        <v>Other chemical products</v>
      </c>
      <c r="B835" s="6">
        <f>('Raw Data'!C835-'Raw Data'!D835)*'Raw Data'!B835</f>
        <v>1.0000000000959053E-3</v>
      </c>
      <c r="C835" s="4">
        <f>'Raw Data'!F835*'TE_Approach II'!B835</f>
        <v>1.5000000001438578E-4</v>
      </c>
      <c r="D835" s="6">
        <f>('Raw Data'!F835-'Raw Data'!G835)*('Raw Data'!B835+'Raw Data'!E835)</f>
        <v>0</v>
      </c>
    </row>
    <row r="836" spans="1:4" x14ac:dyDescent="0.3">
      <c r="A836" s="3" t="str">
        <f>'Raw Data'!A836</f>
        <v>Furniture</v>
      </c>
      <c r="B836" s="6">
        <f>('Raw Data'!C836-'Raw Data'!D836)*'Raw Data'!B836</f>
        <v>0</v>
      </c>
      <c r="C836" s="4">
        <f>'Raw Data'!F836*'TE_Approach II'!B836</f>
        <v>0</v>
      </c>
      <c r="D836" s="6">
        <f>('Raw Data'!F836-'Raw Data'!G836)*('Raw Data'!B836+'Raw Data'!E836)</f>
        <v>41.459999999999994</v>
      </c>
    </row>
    <row r="837" spans="1:4" x14ac:dyDescent="0.3">
      <c r="A837" s="3" t="str">
        <f>'Raw Data'!A837</f>
        <v>Electrical machinery</v>
      </c>
      <c r="B837" s="6">
        <f>('Raw Data'!C837-'Raw Data'!D837)*'Raw Data'!B837</f>
        <v>2.0000000000150921E-3</v>
      </c>
      <c r="C837" s="4">
        <f>'Raw Data'!F837*'TE_Approach II'!B837</f>
        <v>3.0000000000226379E-4</v>
      </c>
      <c r="D837" s="6">
        <f>('Raw Data'!F837-'Raw Data'!G837)*('Raw Data'!B837+'Raw Data'!E837)</f>
        <v>1.8598178552764467E-14</v>
      </c>
    </row>
    <row r="838" spans="1:4" x14ac:dyDescent="0.3">
      <c r="A838" s="3" t="str">
        <f>'Raw Data'!A838</f>
        <v>Paper and wood products</v>
      </c>
      <c r="B838" s="6">
        <f>('Raw Data'!C838-'Raw Data'!D838)*'Raw Data'!B838</f>
        <v>5.0000000006416231E-3</v>
      </c>
      <c r="C838" s="4">
        <f>'Raw Data'!F838*'TE_Approach II'!B838</f>
        <v>0</v>
      </c>
      <c r="D838" s="6">
        <f>('Raw Data'!F838-'Raw Data'!G838)*('Raw Data'!B838+'Raw Data'!E838)</f>
        <v>0</v>
      </c>
    </row>
    <row r="839" spans="1:4" x14ac:dyDescent="0.3">
      <c r="A839" s="3" t="str">
        <f>'Raw Data'!A839</f>
        <v>Textiles</v>
      </c>
      <c r="B839" s="6">
        <f>('Raw Data'!C839-'Raw Data'!D839)*'Raw Data'!B839</f>
        <v>5418.8709999999992</v>
      </c>
      <c r="C839" s="4">
        <f>'Raw Data'!F839*'TE_Approach II'!B839</f>
        <v>812.83064999999988</v>
      </c>
      <c r="D839" s="6">
        <f>('Raw Data'!F839-'Raw Data'!G839)*('Raw Data'!B839+'Raw Data'!E839)</f>
        <v>0</v>
      </c>
    </row>
    <row r="840" spans="1:4" x14ac:dyDescent="0.3">
      <c r="A840" s="3" t="str">
        <f>'Raw Data'!A840</f>
        <v>Animal or vegetable fats</v>
      </c>
      <c r="B840" s="6">
        <f>('Raw Data'!C840-'Raw Data'!D840)*'Raw Data'!B840</f>
        <v>4378102.8</v>
      </c>
      <c r="C840" s="4">
        <f>'Raw Data'!F840*'TE_Approach II'!B840</f>
        <v>656715.41999999993</v>
      </c>
      <c r="D840" s="6">
        <f>('Raw Data'!F840-'Raw Data'!G840)*('Raw Data'!B840+'Raw Data'!E840)</f>
        <v>2189051.4</v>
      </c>
    </row>
    <row r="841" spans="1:4" x14ac:dyDescent="0.3">
      <c r="A841" s="3" t="str">
        <f>'Raw Data'!A841</f>
        <v>Textiles</v>
      </c>
      <c r="B841" s="6">
        <f>('Raw Data'!C841-'Raw Data'!D841)*'Raw Data'!B841</f>
        <v>6.5999999989991232E-2</v>
      </c>
      <c r="C841" s="4">
        <f>'Raw Data'!F841*'TE_Approach II'!B841</f>
        <v>9.8999999984986844E-3</v>
      </c>
      <c r="D841" s="6">
        <f>('Raw Data'!F841-'Raw Data'!G841)*('Raw Data'!B841+'Raw Data'!E841)</f>
        <v>-5.0000001660411707E-4</v>
      </c>
    </row>
    <row r="842" spans="1:4" x14ac:dyDescent="0.3">
      <c r="A842" s="3" t="str">
        <f>'Raw Data'!A842</f>
        <v>Other mineral products (incl. cement)</v>
      </c>
      <c r="B842" s="6">
        <f>('Raw Data'!C842-'Raw Data'!D842)*'Raw Data'!B842</f>
        <v>113.474</v>
      </c>
      <c r="C842" s="4">
        <f>'Raw Data'!F842*'TE_Approach II'!B842</f>
        <v>17.021100000000001</v>
      </c>
      <c r="D842" s="6">
        <f>('Raw Data'!F842-'Raw Data'!G842)*('Raw Data'!B842+'Raw Data'!E842)</f>
        <v>85.105499999999992</v>
      </c>
    </row>
    <row r="843" spans="1:4" x14ac:dyDescent="0.3">
      <c r="A843" s="3" t="str">
        <f>'Raw Data'!A843</f>
        <v>Base metals and articles of base metal</v>
      </c>
      <c r="B843" s="6">
        <f>('Raw Data'!C843-'Raw Data'!D843)*'Raw Data'!B843</f>
        <v>-3.9999999999564472E-3</v>
      </c>
      <c r="C843" s="4">
        <f>'Raw Data'!F843*'TE_Approach II'!B843</f>
        <v>-5.9999999999346709E-4</v>
      </c>
      <c r="D843" s="6">
        <f>('Raw Data'!F843-'Raw Data'!G843)*('Raw Data'!B843+'Raw Data'!E843)</f>
        <v>0</v>
      </c>
    </row>
    <row r="844" spans="1:4" x14ac:dyDescent="0.3">
      <c r="A844" s="3" t="str">
        <f>'Raw Data'!A844</f>
        <v>Base metals and articles of base metal</v>
      </c>
      <c r="B844" s="6">
        <f>('Raw Data'!C844-'Raw Data'!D844)*'Raw Data'!B844</f>
        <v>10961.136</v>
      </c>
      <c r="C844" s="4">
        <f>'Raw Data'!F844*'TE_Approach II'!B844</f>
        <v>1644.1704</v>
      </c>
      <c r="D844" s="6">
        <f>('Raw Data'!F844-'Raw Data'!G844)*('Raw Data'!B844+'Raw Data'!E844)</f>
        <v>8220.851999999999</v>
      </c>
    </row>
    <row r="845" spans="1:4" x14ac:dyDescent="0.3">
      <c r="A845" s="3" t="str">
        <f>'Raw Data'!A845</f>
        <v>Other machinery</v>
      </c>
      <c r="B845" s="6">
        <f>('Raw Data'!C845-'Raw Data'!D845)*'Raw Data'!B845</f>
        <v>2029.45</v>
      </c>
      <c r="C845" s="4">
        <f>'Raw Data'!F845*'TE_Approach II'!B845</f>
        <v>304.41750000000002</v>
      </c>
      <c r="D845" s="6">
        <f>('Raw Data'!F845-'Raw Data'!G845)*('Raw Data'!B845+'Raw Data'!E845)</f>
        <v>6088.3499999999995</v>
      </c>
    </row>
    <row r="846" spans="1:4" x14ac:dyDescent="0.3">
      <c r="A846" s="3" t="str">
        <f>'Raw Data'!A846</f>
        <v>Other machinery</v>
      </c>
      <c r="B846" s="6">
        <f>('Raw Data'!C846-'Raw Data'!D846)*'Raw Data'!B846</f>
        <v>3.4999999981178941E-3</v>
      </c>
      <c r="C846" s="4">
        <f>'Raw Data'!F846*'TE_Approach II'!B846</f>
        <v>5.2499999971768413E-4</v>
      </c>
      <c r="D846" s="6">
        <f>('Raw Data'!F846-'Raw Data'!G846)*('Raw Data'!B846+'Raw Data'!E846)</f>
        <v>-5.0000000784006173E-4</v>
      </c>
    </row>
    <row r="847" spans="1:4" x14ac:dyDescent="0.3">
      <c r="A847" s="3" t="str">
        <f>'Raw Data'!A847</f>
        <v>Base metals and articles of base metal</v>
      </c>
      <c r="B847" s="6">
        <f>('Raw Data'!C847-'Raw Data'!D847)*'Raw Data'!B847</f>
        <v>9.9999999945359352E-3</v>
      </c>
      <c r="C847" s="4">
        <f>'Raw Data'!F847*'TE_Approach II'!B847</f>
        <v>1.4999999991803902E-3</v>
      </c>
      <c r="D847" s="6">
        <f>('Raw Data'!F847-'Raw Data'!G847)*('Raw Data'!B847+'Raw Data'!E847)</f>
        <v>8.4999999165077198E-3</v>
      </c>
    </row>
    <row r="848" spans="1:4" x14ac:dyDescent="0.3">
      <c r="A848" s="3" t="str">
        <f>'Raw Data'!A848</f>
        <v>Base metals and articles of base metal</v>
      </c>
      <c r="B848" s="6">
        <f>('Raw Data'!C848-'Raw Data'!D848)*'Raw Data'!B848</f>
        <v>1.0000000000192234E-3</v>
      </c>
      <c r="C848" s="4">
        <f>'Raw Data'!F848*'TE_Approach II'!B848</f>
        <v>1.500000000028835E-4</v>
      </c>
      <c r="D848" s="6">
        <f>('Raw Data'!F848-'Raw Data'!G848)*('Raw Data'!B848+'Raw Data'!E848)</f>
        <v>0</v>
      </c>
    </row>
    <row r="849" spans="1:4" x14ac:dyDescent="0.3">
      <c r="A849" s="3" t="str">
        <f>'Raw Data'!A849</f>
        <v>Others</v>
      </c>
      <c r="B849" s="6">
        <f>('Raw Data'!C849-'Raw Data'!D849)*'Raw Data'!B849</f>
        <v>-4.0000000000459269E-3</v>
      </c>
      <c r="C849" s="4">
        <f>'Raw Data'!F849*'TE_Approach II'!B849</f>
        <v>-6.0000000000688897E-4</v>
      </c>
      <c r="D849" s="6">
        <f>('Raw Data'!F849-'Raw Data'!G849)*('Raw Data'!B849+'Raw Data'!E849)</f>
        <v>0</v>
      </c>
    </row>
    <row r="850" spans="1:4" x14ac:dyDescent="0.3">
      <c r="A850" s="3" t="str">
        <f>'Raw Data'!A850</f>
        <v>Vehicles</v>
      </c>
      <c r="B850" s="6">
        <f>('Raw Data'!C850-'Raw Data'!D850)*'Raw Data'!B850</f>
        <v>469.733</v>
      </c>
      <c r="C850" s="4">
        <f>'Raw Data'!F850*'TE_Approach II'!B850</f>
        <v>234.8665</v>
      </c>
      <c r="D850" s="6">
        <f>('Raw Data'!F850-'Raw Data'!G850)*('Raw Data'!B850+'Raw Data'!E850)</f>
        <v>1972.8695</v>
      </c>
    </row>
    <row r="851" spans="1:4" x14ac:dyDescent="0.3">
      <c r="A851" s="3" t="str">
        <f>'Raw Data'!A851</f>
        <v>Other machinery</v>
      </c>
      <c r="B851" s="6">
        <f>('Raw Data'!C851-'Raw Data'!D851)*'Raw Data'!B851</f>
        <v>2.0000000001876004E-3</v>
      </c>
      <c r="C851" s="4">
        <f>'Raw Data'!F851*'TE_Approach II'!B851</f>
        <v>3.0000000002814006E-4</v>
      </c>
      <c r="D851" s="6">
        <f>('Raw Data'!F851-'Raw Data'!G851)*('Raw Data'!B851+'Raw Data'!E851)</f>
        <v>2.9516333821533183E-13</v>
      </c>
    </row>
    <row r="852" spans="1:4" x14ac:dyDescent="0.3">
      <c r="A852" s="3" t="str">
        <f>'Raw Data'!A852</f>
        <v>Electrical machinery</v>
      </c>
      <c r="B852" s="6">
        <f>('Raw Data'!C852-'Raw Data'!D852)*'Raw Data'!B852</f>
        <v>2817.2840000000001</v>
      </c>
      <c r="C852" s="4">
        <f>'Raw Data'!F852*'TE_Approach II'!B852</f>
        <v>422.5926</v>
      </c>
      <c r="D852" s="6">
        <f>('Raw Data'!F852-'Raw Data'!G852)*('Raw Data'!B852+'Raw Data'!E852)</f>
        <v>2112.9629999999997</v>
      </c>
    </row>
    <row r="853" spans="1:4" x14ac:dyDescent="0.3">
      <c r="A853" s="3" t="str">
        <f>'Raw Data'!A853</f>
        <v>Electrical machinery</v>
      </c>
      <c r="B853" s="6">
        <f>('Raw Data'!C853-'Raw Data'!D853)*'Raw Data'!B853</f>
        <v>4.00000000000087E-3</v>
      </c>
      <c r="C853" s="4">
        <f>'Raw Data'!F853*'TE_Approach II'!B853</f>
        <v>6.0000000000013049E-4</v>
      </c>
      <c r="D853" s="6">
        <f>('Raw Data'!F853-'Raw Data'!G853)*('Raw Data'!B853+'Raw Data'!E853)</f>
        <v>0</v>
      </c>
    </row>
    <row r="854" spans="1:4" x14ac:dyDescent="0.3">
      <c r="A854" s="3" t="str">
        <f>'Raw Data'!A854</f>
        <v>Plastics and rubbers</v>
      </c>
      <c r="B854" s="6">
        <f>('Raw Data'!C854-'Raw Data'!D854)*'Raw Data'!B854</f>
        <v>3.9999999912339775E-3</v>
      </c>
      <c r="C854" s="4">
        <f>'Raw Data'!F854*'TE_Approach II'!B854</f>
        <v>5.9999999868509657E-4</v>
      </c>
      <c r="D854" s="6">
        <f>('Raw Data'!F854-'Raw Data'!G854)*('Raw Data'!B854+'Raw Data'!E854)</f>
        <v>5.0000000222440437E-4</v>
      </c>
    </row>
    <row r="855" spans="1:4" x14ac:dyDescent="0.3">
      <c r="A855" s="3" t="str">
        <f>'Raw Data'!A855</f>
        <v>Other mineral products (incl. cement)</v>
      </c>
      <c r="B855" s="6">
        <f>('Raw Data'!C855-'Raw Data'!D855)*'Raw Data'!B855</f>
        <v>133462.73649999997</v>
      </c>
      <c r="C855" s="4">
        <f>'Raw Data'!F855*'TE_Approach II'!B855</f>
        <v>20019.410474999993</v>
      </c>
      <c r="D855" s="6">
        <f>('Raw Data'!F855-'Raw Data'!G855)*('Raw Data'!B855+'Raw Data'!E855)</f>
        <v>-3.5000000400268751E-3</v>
      </c>
    </row>
    <row r="856" spans="1:4" x14ac:dyDescent="0.3">
      <c r="A856" s="3" t="str">
        <f>'Raw Data'!A856</f>
        <v>Other machinery</v>
      </c>
      <c r="B856" s="6">
        <f>('Raw Data'!C856-'Raw Data'!D856)*'Raw Data'!B856</f>
        <v>-3.9999999999275147E-3</v>
      </c>
      <c r="C856" s="4">
        <f>'Raw Data'!F856*'TE_Approach II'!B856</f>
        <v>-5.9999999998912713E-4</v>
      </c>
      <c r="D856" s="6">
        <f>('Raw Data'!F856-'Raw Data'!G856)*('Raw Data'!B856+'Raw Data'!E856)</f>
        <v>0</v>
      </c>
    </row>
    <row r="857" spans="1:4" x14ac:dyDescent="0.3">
      <c r="A857" s="3" t="str">
        <f>'Raw Data'!A857</f>
        <v>Vehicles</v>
      </c>
      <c r="B857" s="6">
        <f>('Raw Data'!C857-'Raw Data'!D857)*'Raw Data'!B857</f>
        <v>882.73599999999965</v>
      </c>
      <c r="C857" s="4">
        <f>'Raw Data'!F857*'TE_Approach II'!B857</f>
        <v>441.36799999999982</v>
      </c>
      <c r="D857" s="6">
        <f>('Raw Data'!F857-'Raw Data'!G857)*('Raw Data'!B857+'Raw Data'!E857)</f>
        <v>3707.4729999999995</v>
      </c>
    </row>
    <row r="858" spans="1:4" x14ac:dyDescent="0.3">
      <c r="A858" s="3" t="str">
        <f>'Raw Data'!A858</f>
        <v>Electrical machinery</v>
      </c>
      <c r="B858" s="6">
        <f>('Raw Data'!C858-'Raw Data'!D858)*'Raw Data'!B858</f>
        <v>15803.503000000001</v>
      </c>
      <c r="C858" s="4">
        <f>'Raw Data'!F858*'TE_Approach II'!B858</f>
        <v>2370.5254500000001</v>
      </c>
      <c r="D858" s="6">
        <f>('Raw Data'!F858-'Raw Data'!G858)*('Raw Data'!B858+'Raw Data'!E858)</f>
        <v>47410.508999999998</v>
      </c>
    </row>
    <row r="859" spans="1:4" x14ac:dyDescent="0.3">
      <c r="A859" s="3" t="str">
        <f>'Raw Data'!A859</f>
        <v>Base metals and articles of base metal</v>
      </c>
      <c r="B859" s="6">
        <f>('Raw Data'!C859-'Raw Data'!D859)*'Raw Data'!B859</f>
        <v>2.0000000003942754E-3</v>
      </c>
      <c r="C859" s="4">
        <f>'Raw Data'!F859*'TE_Approach II'!B859</f>
        <v>3.000000000591413E-4</v>
      </c>
      <c r="D859" s="6">
        <f>('Raw Data'!F859-'Raw Data'!G859)*('Raw Data'!B859+'Raw Data'!E859)</f>
        <v>-9.8699520778566807E-13</v>
      </c>
    </row>
    <row r="860" spans="1:4" x14ac:dyDescent="0.3">
      <c r="A860" s="3" t="str">
        <f>'Raw Data'!A860</f>
        <v>Other machinery</v>
      </c>
      <c r="B860" s="6">
        <f>('Raw Data'!C860-'Raw Data'!D860)*'Raw Data'!B860</f>
        <v>-3.4999999999377682E-3</v>
      </c>
      <c r="C860" s="4">
        <f>'Raw Data'!F860*'TE_Approach II'!B860</f>
        <v>-5.249999999906652E-4</v>
      </c>
      <c r="D860" s="6">
        <f>('Raw Data'!F860-'Raw Data'!G860)*('Raw Data'!B860+'Raw Data'!E860)</f>
        <v>-5.0000000321435663E-4</v>
      </c>
    </row>
    <row r="861" spans="1:4" x14ac:dyDescent="0.3">
      <c r="A861" s="3" t="str">
        <f>'Raw Data'!A861</f>
        <v>Vehicles</v>
      </c>
      <c r="B861" s="6">
        <f>('Raw Data'!C861-'Raw Data'!D861)*'Raw Data'!B861</f>
        <v>-4.9999999745576895E-3</v>
      </c>
      <c r="C861" s="4">
        <f>'Raw Data'!F861*'TE_Approach II'!B861</f>
        <v>-2.4999999872788448E-3</v>
      </c>
      <c r="D861" s="6">
        <f>('Raw Data'!F861-'Raw Data'!G861)*('Raw Data'!B861+'Raw Data'!E861)</f>
        <v>972615.09500000009</v>
      </c>
    </row>
    <row r="862" spans="1:4" x14ac:dyDescent="0.3">
      <c r="A862" s="3" t="str">
        <f>'Raw Data'!A862</f>
        <v>Paper and wood products</v>
      </c>
      <c r="B862" s="6">
        <f>('Raw Data'!C862-'Raw Data'!D862)*'Raw Data'!B862</f>
        <v>2.9999999881494483E-3</v>
      </c>
      <c r="C862" s="4">
        <f>'Raw Data'!F862*'TE_Approach II'!B862</f>
        <v>0</v>
      </c>
      <c r="D862" s="6">
        <f>('Raw Data'!F862-'Raw Data'!G862)*('Raw Data'!B862+'Raw Data'!E862)</f>
        <v>0</v>
      </c>
    </row>
    <row r="863" spans="1:4" x14ac:dyDescent="0.3">
      <c r="A863" s="3" t="str">
        <f>'Raw Data'!A863</f>
        <v>Vehicles</v>
      </c>
      <c r="B863" s="6">
        <f>('Raw Data'!C863-'Raw Data'!D863)*'Raw Data'!B863</f>
        <v>6163.5750000000007</v>
      </c>
      <c r="C863" s="4">
        <f>'Raw Data'!F863*'TE_Approach II'!B863</f>
        <v>3081.7875000000004</v>
      </c>
      <c r="D863" s="6">
        <f>('Raw Data'!F863-'Raw Data'!G863)*('Raw Data'!B863+'Raw Data'!E863)</f>
        <v>25887.014999999996</v>
      </c>
    </row>
    <row r="864" spans="1:4" x14ac:dyDescent="0.3">
      <c r="A864" s="3" t="str">
        <f>'Raw Data'!A864</f>
        <v>Other chemical products</v>
      </c>
      <c r="B864" s="6">
        <f>('Raw Data'!C864-'Raw Data'!D864)*'Raw Data'!B864</f>
        <v>0</v>
      </c>
      <c r="C864" s="4">
        <f>'Raw Data'!F864*'TE_Approach II'!B864</f>
        <v>0</v>
      </c>
      <c r="D864" s="6">
        <f>('Raw Data'!F864-'Raw Data'!G864)*('Raw Data'!B864+'Raw Data'!E864)</f>
        <v>-8.5000000474628832E-3</v>
      </c>
    </row>
    <row r="865" spans="1:4" x14ac:dyDescent="0.3">
      <c r="A865" s="3" t="str">
        <f>'Raw Data'!A865</f>
        <v>Paper and wood products</v>
      </c>
      <c r="B865" s="6">
        <f>('Raw Data'!C865-'Raw Data'!D865)*'Raw Data'!B865</f>
        <v>0</v>
      </c>
      <c r="C865" s="4">
        <f>'Raw Data'!F865*'TE_Approach II'!B865</f>
        <v>0</v>
      </c>
      <c r="D865" s="6">
        <f>('Raw Data'!F865-'Raw Data'!G865)*('Raw Data'!B865+'Raw Data'!E865)</f>
        <v>0</v>
      </c>
    </row>
    <row r="866" spans="1:4" x14ac:dyDescent="0.3">
      <c r="A866" s="3" t="str">
        <f>'Raw Data'!A866</f>
        <v>Plastics and rubbers</v>
      </c>
      <c r="B866" s="6">
        <f>('Raw Data'!C866-'Raw Data'!D866)*'Raw Data'!B866</f>
        <v>4.0000000005819981E-3</v>
      </c>
      <c r="C866" s="4">
        <f>'Raw Data'!F866*'TE_Approach II'!B866</f>
        <v>6.0000000008729969E-4</v>
      </c>
      <c r="D866" s="6">
        <f>('Raw Data'!F866-'Raw Data'!G866)*('Raw Data'!B866+'Raw Data'!E866)</f>
        <v>-9.916259480213795E-13</v>
      </c>
    </row>
    <row r="867" spans="1:4" x14ac:dyDescent="0.3">
      <c r="A867" s="3" t="str">
        <f>'Raw Data'!A867</f>
        <v>Plastics and rubbers</v>
      </c>
      <c r="B867" s="6">
        <f>('Raw Data'!C867-'Raw Data'!D867)*'Raw Data'!B867</f>
        <v>-1.1371747987709569E-11</v>
      </c>
      <c r="C867" s="4">
        <f>'Raw Data'!F867*'TE_Approach II'!B867</f>
        <v>-1.7057621981564352E-12</v>
      </c>
      <c r="D867" s="6">
        <f>('Raw Data'!F867-'Raw Data'!G867)*('Raw Data'!B867+'Raw Data'!E867)</f>
        <v>0</v>
      </c>
    </row>
    <row r="868" spans="1:4" x14ac:dyDescent="0.3">
      <c r="A868" s="3" t="str">
        <f>'Raw Data'!A868</f>
        <v>Other machinery</v>
      </c>
      <c r="B868" s="6">
        <f>('Raw Data'!C868-'Raw Data'!D868)*'Raw Data'!B868</f>
        <v>0</v>
      </c>
      <c r="C868" s="4">
        <f>'Raw Data'!F868*'TE_Approach II'!B868</f>
        <v>0</v>
      </c>
      <c r="D868" s="6">
        <f>('Raw Data'!F868-'Raw Data'!G868)*('Raw Data'!B868+'Raw Data'!E868)</f>
        <v>-2.9555524694302449E-13</v>
      </c>
    </row>
    <row r="869" spans="1:4" x14ac:dyDescent="0.3">
      <c r="A869" s="3" t="str">
        <f>'Raw Data'!A869</f>
        <v>Electrical machinery</v>
      </c>
      <c r="B869" s="6">
        <f>('Raw Data'!C869-'Raw Data'!D869)*'Raw Data'!B869</f>
        <v>846.44399999999996</v>
      </c>
      <c r="C869" s="4">
        <f>'Raw Data'!F869*'TE_Approach II'!B869</f>
        <v>126.96659999999999</v>
      </c>
      <c r="D869" s="6">
        <f>('Raw Data'!F869-'Raw Data'!G869)*('Raw Data'!B869+'Raw Data'!E869)</f>
        <v>423.22199999999998</v>
      </c>
    </row>
    <row r="870" spans="1:4" x14ac:dyDescent="0.3">
      <c r="A870" s="3" t="str">
        <f>'Raw Data'!A870</f>
        <v>Electrical machinery</v>
      </c>
      <c r="B870" s="6">
        <f>('Raw Data'!C870-'Raw Data'!D870)*'Raw Data'!B870</f>
        <v>-1.9999999992005458E-3</v>
      </c>
      <c r="C870" s="4">
        <f>'Raw Data'!F870*'TE_Approach II'!B870</f>
        <v>-2.9999999988008185E-4</v>
      </c>
      <c r="D870" s="6">
        <f>('Raw Data'!F870-'Raw Data'!G870)*('Raw Data'!B870+'Raw Data'!E870)</f>
        <v>-7.4023759344399306E-13</v>
      </c>
    </row>
    <row r="871" spans="1:4" x14ac:dyDescent="0.3">
      <c r="A871" s="3" t="str">
        <f>'Raw Data'!A871</f>
        <v>Electrical machinery</v>
      </c>
      <c r="B871" s="6">
        <f>('Raw Data'!C871-'Raw Data'!D871)*'Raw Data'!B871</f>
        <v>3.0452029786687265E-14</v>
      </c>
      <c r="C871" s="4">
        <f>'Raw Data'!F871*'TE_Approach II'!B871</f>
        <v>4.5678044680030899E-15</v>
      </c>
      <c r="D871" s="6">
        <f>('Raw Data'!F871-'Raw Data'!G871)*('Raw Data'!B871+'Raw Data'!E871)</f>
        <v>3.6542435744024719E-14</v>
      </c>
    </row>
    <row r="872" spans="1:4" x14ac:dyDescent="0.3">
      <c r="A872" s="3" t="str">
        <f>'Raw Data'!A872</f>
        <v>Base metals and articles of base metal</v>
      </c>
      <c r="B872" s="6">
        <f>('Raw Data'!C872-'Raw Data'!D872)*'Raw Data'!B872</f>
        <v>-1.000000000112754E-3</v>
      </c>
      <c r="C872" s="4">
        <f>'Raw Data'!F872*'TE_Approach II'!B872</f>
        <v>-1.5000000001691311E-4</v>
      </c>
      <c r="D872" s="6">
        <f>('Raw Data'!F872-'Raw Data'!G872)*('Raw Data'!B872+'Raw Data'!E872)</f>
        <v>0</v>
      </c>
    </row>
    <row r="873" spans="1:4" x14ac:dyDescent="0.3">
      <c r="A873" s="3" t="str">
        <f>'Raw Data'!A873</f>
        <v>Other machinery</v>
      </c>
      <c r="B873" s="6">
        <f>('Raw Data'!C873-'Raw Data'!D873)*'Raw Data'!B873</f>
        <v>232653.97000000003</v>
      </c>
      <c r="C873" s="4">
        <f>'Raw Data'!F873*'TE_Approach II'!B873</f>
        <v>34898.095500000003</v>
      </c>
      <c r="D873" s="6">
        <f>('Raw Data'!F873-'Raw Data'!G873)*('Raw Data'!B873+'Raw Data'!E873)</f>
        <v>697961.91</v>
      </c>
    </row>
    <row r="874" spans="1:4" x14ac:dyDescent="0.3">
      <c r="A874" s="3" t="str">
        <f>'Raw Data'!A874</f>
        <v>Other machinery</v>
      </c>
      <c r="B874" s="6">
        <f>('Raw Data'!C874-'Raw Data'!D874)*'Raw Data'!B874</f>
        <v>3.496012090931089E-11</v>
      </c>
      <c r="C874" s="4">
        <f>'Raw Data'!F874*'TE_Approach II'!B874</f>
        <v>5.2440181363966334E-12</v>
      </c>
      <c r="D874" s="6">
        <f>('Raw Data'!F874-'Raw Data'!G874)*('Raw Data'!B874+'Raw Data'!E874)</f>
        <v>-1.9999999674165971E-3</v>
      </c>
    </row>
    <row r="875" spans="1:4" x14ac:dyDescent="0.3">
      <c r="A875" s="3" t="str">
        <f>'Raw Data'!A875</f>
        <v>Prepared food and beverages (incl. sugar)</v>
      </c>
      <c r="B875" s="6">
        <f>('Raw Data'!C875-'Raw Data'!D875)*'Raw Data'!B875</f>
        <v>1.9999999999960561E-3</v>
      </c>
      <c r="C875" s="4">
        <f>'Raw Data'!F875*'TE_Approach II'!B875</f>
        <v>0</v>
      </c>
      <c r="D875" s="6">
        <f>('Raw Data'!F875-'Raw Data'!G875)*('Raw Data'!B875+'Raw Data'!E875)</f>
        <v>0</v>
      </c>
    </row>
    <row r="876" spans="1:4" x14ac:dyDescent="0.3">
      <c r="A876" s="3" t="str">
        <f>'Raw Data'!A876</f>
        <v>Base metals and articles of base metal</v>
      </c>
      <c r="B876" s="6">
        <f>('Raw Data'!C876-'Raw Data'!D876)*'Raw Data'!B876</f>
        <v>2.0000000025722276E-3</v>
      </c>
      <c r="C876" s="4">
        <f>'Raw Data'!F876*'TE_Approach II'!B876</f>
        <v>3.0000000038583413E-4</v>
      </c>
      <c r="D876" s="6">
        <f>('Raw Data'!F876-'Raw Data'!G876)*('Raw Data'!B876+'Raw Data'!E876)</f>
        <v>-5.0000001140658164E-4</v>
      </c>
    </row>
    <row r="877" spans="1:4" x14ac:dyDescent="0.3">
      <c r="A877" s="3" t="str">
        <f>'Raw Data'!A877</f>
        <v>Plastics and rubbers</v>
      </c>
      <c r="B877" s="6">
        <f>('Raw Data'!C877-'Raw Data'!D877)*'Raw Data'!B877</f>
        <v>65939.700999999972</v>
      </c>
      <c r="C877" s="4">
        <f>'Raw Data'!F877*'TE_Approach II'!B877</f>
        <v>9890.9551499999961</v>
      </c>
      <c r="D877" s="6">
        <f>('Raw Data'!F877-'Raw Data'!G877)*('Raw Data'!B877+'Raw Data'!E877)</f>
        <v>3.9999999972386334E-3</v>
      </c>
    </row>
    <row r="878" spans="1:4" x14ac:dyDescent="0.3">
      <c r="A878" s="3" t="str">
        <f>'Raw Data'!A878</f>
        <v>Base metals and articles of base metal</v>
      </c>
      <c r="B878" s="6">
        <f>('Raw Data'!C878-'Raw Data'!D878)*'Raw Data'!B878</f>
        <v>-3.9999999889121993E-3</v>
      </c>
      <c r="C878" s="4">
        <f>'Raw Data'!F878*'TE_Approach II'!B878</f>
        <v>-5.9999999833682991E-4</v>
      </c>
      <c r="D878" s="6">
        <f>('Raw Data'!F878-'Raw Data'!G878)*('Raw Data'!B878+'Raw Data'!E878)</f>
        <v>-1.999999994661281E-3</v>
      </c>
    </row>
    <row r="879" spans="1:4" x14ac:dyDescent="0.3">
      <c r="A879" s="3" t="str">
        <f>'Raw Data'!A879</f>
        <v>Plastics and rubbers</v>
      </c>
      <c r="B879" s="6">
        <f>('Raw Data'!C879-'Raw Data'!D879)*'Raw Data'!B879</f>
        <v>4.9999999976727439E-4</v>
      </c>
      <c r="C879" s="4">
        <f>'Raw Data'!F879*'TE_Approach II'!B879</f>
        <v>7.499999996509115E-5</v>
      </c>
      <c r="D879" s="6">
        <f>('Raw Data'!F879-'Raw Data'!G879)*('Raw Data'!B879+'Raw Data'!E879)</f>
        <v>0</v>
      </c>
    </row>
    <row r="880" spans="1:4" x14ac:dyDescent="0.3">
      <c r="A880" s="3" t="str">
        <f>'Raw Data'!A880</f>
        <v>Other chemical products</v>
      </c>
      <c r="B880" s="6">
        <f>('Raw Data'!C880-'Raw Data'!D880)*'Raw Data'!B880</f>
        <v>19695.406499999997</v>
      </c>
      <c r="C880" s="4">
        <f>'Raw Data'!F880*'TE_Approach II'!B880</f>
        <v>2954.3109749999994</v>
      </c>
      <c r="D880" s="6">
        <f>('Raw Data'!F880-'Raw Data'!G880)*('Raw Data'!B880+'Raw Data'!E880)</f>
        <v>8440.8884999999991</v>
      </c>
    </row>
    <row r="881" spans="1:4" x14ac:dyDescent="0.3">
      <c r="A881" s="3" t="str">
        <f>'Raw Data'!A881</f>
        <v>Leather and shoes</v>
      </c>
      <c r="B881" s="6">
        <f>('Raw Data'!C881-'Raw Data'!D881)*'Raw Data'!B881</f>
        <v>0.10999999992348451</v>
      </c>
      <c r="C881" s="4">
        <f>'Raw Data'!F881*'TE_Approach II'!B881</f>
        <v>1.6499999988522675E-2</v>
      </c>
      <c r="D881" s="6">
        <f>('Raw Data'!F881-'Raw Data'!G881)*('Raw Data'!B881+'Raw Data'!E881)</f>
        <v>4.9999999972064951E-3</v>
      </c>
    </row>
    <row r="882" spans="1:4" x14ac:dyDescent="0.3">
      <c r="A882" s="3" t="str">
        <f>'Raw Data'!A882</f>
        <v>Others</v>
      </c>
      <c r="B882" s="6">
        <f>('Raw Data'!C882-'Raw Data'!D882)*'Raw Data'!B882</f>
        <v>2.0000000005398815E-3</v>
      </c>
      <c r="C882" s="4">
        <f>'Raw Data'!F882*'TE_Approach II'!B882</f>
        <v>3.0000000008098223E-4</v>
      </c>
      <c r="D882" s="6">
        <f>('Raw Data'!F882-'Raw Data'!G882)*('Raw Data'!B882+'Raw Data'!E882)</f>
        <v>-1.0896619717648547E-11</v>
      </c>
    </row>
    <row r="883" spans="1:4" x14ac:dyDescent="0.3">
      <c r="A883" s="3" t="str">
        <f>'Raw Data'!A883</f>
        <v>Other machinery</v>
      </c>
      <c r="B883" s="6">
        <f>('Raw Data'!C883-'Raw Data'!D883)*'Raw Data'!B883</f>
        <v>-2.5000000000231556E-3</v>
      </c>
      <c r="C883" s="4">
        <f>'Raw Data'!F883*'TE_Approach II'!B883</f>
        <v>-3.750000000034733E-4</v>
      </c>
      <c r="D883" s="6">
        <f>('Raw Data'!F883-'Raw Data'!G883)*('Raw Data'!B883+'Raw Data'!E883)</f>
        <v>0</v>
      </c>
    </row>
    <row r="884" spans="1:4" x14ac:dyDescent="0.3">
      <c r="A884" s="3" t="str">
        <f>'Raw Data'!A884</f>
        <v>Other machinery</v>
      </c>
      <c r="B884" s="6">
        <f>('Raw Data'!C884-'Raw Data'!D884)*'Raw Data'!B884</f>
        <v>3609.6030000000001</v>
      </c>
      <c r="C884" s="4">
        <f>'Raw Data'!F884*'TE_Approach II'!B884</f>
        <v>541.44044999999994</v>
      </c>
      <c r="D884" s="6">
        <f>('Raw Data'!F884-'Raw Data'!G884)*('Raw Data'!B884+'Raw Data'!E884)</f>
        <v>5414.4044999999996</v>
      </c>
    </row>
    <row r="885" spans="1:4" x14ac:dyDescent="0.3">
      <c r="A885" s="3" t="str">
        <f>'Raw Data'!A885</f>
        <v>Base metals and articles of base metal</v>
      </c>
      <c r="B885" s="6">
        <f>('Raw Data'!C885-'Raw Data'!D885)*'Raw Data'!B885</f>
        <v>0</v>
      </c>
      <c r="C885" s="4">
        <f>'Raw Data'!F885*'TE_Approach II'!B885</f>
        <v>0</v>
      </c>
      <c r="D885" s="6">
        <f>('Raw Data'!F885-'Raw Data'!G885)*('Raw Data'!B885+'Raw Data'!E885)</f>
        <v>-1.0125233984581427E-15</v>
      </c>
    </row>
    <row r="886" spans="1:4" x14ac:dyDescent="0.3">
      <c r="A886" s="3" t="str">
        <f>'Raw Data'!A886</f>
        <v>Leather and shoes</v>
      </c>
      <c r="B886" s="6">
        <f>('Raw Data'!C886-'Raw Data'!D886)*'Raw Data'!B886</f>
        <v>1.0000000093407742E-2</v>
      </c>
      <c r="C886" s="4">
        <f>'Raw Data'!F886*'TE_Approach II'!B886</f>
        <v>1.5000000140111612E-3</v>
      </c>
      <c r="D886" s="6">
        <f>('Raw Data'!F886-'Raw Data'!G886)*('Raw Data'!B886+'Raw Data'!E886)</f>
        <v>4.5000000065062171E-3</v>
      </c>
    </row>
    <row r="887" spans="1:4" x14ac:dyDescent="0.3">
      <c r="A887" s="3" t="str">
        <f>'Raw Data'!A887</f>
        <v>Plastics and rubbers</v>
      </c>
      <c r="B887" s="6">
        <f>('Raw Data'!C887-'Raw Data'!D887)*'Raw Data'!B887</f>
        <v>-2.9999999997766774E-3</v>
      </c>
      <c r="C887" s="4">
        <f>'Raw Data'!F887*'TE_Approach II'!B887</f>
        <v>-4.4999999996650161E-4</v>
      </c>
      <c r="D887" s="6">
        <f>('Raw Data'!F887-'Raw Data'!G887)*('Raw Data'!B887+'Raw Data'!E887)</f>
        <v>0</v>
      </c>
    </row>
    <row r="888" spans="1:4" x14ac:dyDescent="0.3">
      <c r="A888" s="3" t="str">
        <f>'Raw Data'!A888</f>
        <v>Others</v>
      </c>
      <c r="B888" s="6">
        <f>('Raw Data'!C888-'Raw Data'!D888)*'Raw Data'!B888</f>
        <v>2.9999999994998112E-3</v>
      </c>
      <c r="C888" s="4">
        <f>'Raw Data'!F888*'TE_Approach II'!B888</f>
        <v>4.4999999992497168E-4</v>
      </c>
      <c r="D888" s="6">
        <f>('Raw Data'!F888-'Raw Data'!G888)*('Raw Data'!B888+'Raw Data'!E888)</f>
        <v>0</v>
      </c>
    </row>
    <row r="889" spans="1:4" x14ac:dyDescent="0.3">
      <c r="A889" s="3" t="str">
        <f>'Raw Data'!A889</f>
        <v>Textiles</v>
      </c>
      <c r="B889" s="6">
        <f>('Raw Data'!C889-'Raw Data'!D889)*'Raw Data'!B889</f>
        <v>-7.0000000006565796E-2</v>
      </c>
      <c r="C889" s="4">
        <f>'Raw Data'!F889*'TE_Approach II'!B889</f>
        <v>-1.0500000000984869E-2</v>
      </c>
      <c r="D889" s="6">
        <f>('Raw Data'!F889-'Raw Data'!G889)*('Raw Data'!B889+'Raw Data'!E889)</f>
        <v>-5.0000000501347897E-3</v>
      </c>
    </row>
    <row r="890" spans="1:4" x14ac:dyDescent="0.3">
      <c r="A890" s="3" t="str">
        <f>'Raw Data'!A890</f>
        <v>Other chemical products</v>
      </c>
      <c r="B890" s="6">
        <f>('Raw Data'!C890-'Raw Data'!D890)*'Raw Data'!B890</f>
        <v>40289.138000000006</v>
      </c>
      <c r="C890" s="4">
        <f>'Raw Data'!F890*'TE_Approach II'!B890</f>
        <v>6043.3707000000004</v>
      </c>
      <c r="D890" s="6">
        <f>('Raw Data'!F890-'Raw Data'!G890)*('Raw Data'!B890+'Raw Data'!E890)</f>
        <v>60433.706999999995</v>
      </c>
    </row>
    <row r="891" spans="1:4" x14ac:dyDescent="0.3">
      <c r="A891" s="3" t="str">
        <f>'Raw Data'!A891</f>
        <v>Base metals and articles of base metal</v>
      </c>
      <c r="B891" s="6">
        <f>('Raw Data'!C891-'Raw Data'!D891)*'Raw Data'!B891</f>
        <v>0</v>
      </c>
      <c r="C891" s="4">
        <f>'Raw Data'!F891*'TE_Approach II'!B891</f>
        <v>0</v>
      </c>
      <c r="D891" s="6">
        <f>('Raw Data'!F891-'Raw Data'!G891)*('Raw Data'!B891+'Raw Data'!E891)</f>
        <v>-6.0000001840612906E-3</v>
      </c>
    </row>
    <row r="892" spans="1:4" x14ac:dyDescent="0.3">
      <c r="A892" s="3" t="str">
        <f>'Raw Data'!A892</f>
        <v>Textiles</v>
      </c>
      <c r="B892" s="6">
        <f>('Raw Data'!C892-'Raw Data'!D892)*'Raw Data'!B892</f>
        <v>3.5000000000340549E-3</v>
      </c>
      <c r="C892" s="4">
        <f>'Raw Data'!F892*'TE_Approach II'!B892</f>
        <v>5.2500000000510819E-4</v>
      </c>
      <c r="D892" s="6">
        <f>('Raw Data'!F892-'Raw Data'!G892)*('Raw Data'!B892+'Raw Data'!E892)</f>
        <v>0</v>
      </c>
    </row>
    <row r="893" spans="1:4" x14ac:dyDescent="0.3">
      <c r="A893" s="3" t="str">
        <f>'Raw Data'!A893</f>
        <v>Prepared food and beverages (incl. sugar)</v>
      </c>
      <c r="B893" s="6">
        <f>('Raw Data'!C893-'Raw Data'!D893)*'Raw Data'!B893</f>
        <v>4.0000000001109426E-3</v>
      </c>
      <c r="C893" s="4">
        <f>'Raw Data'!F893*'TE_Approach II'!B893</f>
        <v>0</v>
      </c>
      <c r="D893" s="6">
        <f>('Raw Data'!F893-'Raw Data'!G893)*('Raw Data'!B893+'Raw Data'!E893)</f>
        <v>0</v>
      </c>
    </row>
    <row r="894" spans="1:4" x14ac:dyDescent="0.3">
      <c r="A894" s="3" t="str">
        <f>'Raw Data'!A894</f>
        <v>Other machinery</v>
      </c>
      <c r="B894" s="6">
        <f>('Raw Data'!C894-'Raw Data'!D894)*'Raw Data'!B894</f>
        <v>332.31650000000002</v>
      </c>
      <c r="C894" s="4">
        <f>'Raw Data'!F894*'TE_Approach II'!B894</f>
        <v>49.847475000000003</v>
      </c>
      <c r="D894" s="6">
        <f>('Raw Data'!F894-'Raw Data'!G894)*('Raw Data'!B894+'Raw Data'!E894)</f>
        <v>996.94949999999994</v>
      </c>
    </row>
    <row r="895" spans="1:4" x14ac:dyDescent="0.3">
      <c r="A895" s="3" t="str">
        <f>'Raw Data'!A895</f>
        <v>Vehicles</v>
      </c>
      <c r="B895" s="6">
        <f>('Raw Data'!C895-'Raw Data'!D895)*'Raw Data'!B895</f>
        <v>85782.047999999995</v>
      </c>
      <c r="C895" s="4">
        <f>'Raw Data'!F895*'TE_Approach II'!B895</f>
        <v>42891.023999999998</v>
      </c>
      <c r="D895" s="6">
        <f>('Raw Data'!F895-'Raw Data'!G895)*('Raw Data'!B895+'Raw Data'!E895)</f>
        <v>142970.07999999999</v>
      </c>
    </row>
    <row r="896" spans="1:4" x14ac:dyDescent="0.3">
      <c r="A896" s="3" t="str">
        <f>'Raw Data'!A896</f>
        <v>Base metals and articles of base metal</v>
      </c>
      <c r="B896" s="6">
        <f>('Raw Data'!C896-'Raw Data'!D896)*'Raw Data'!B896</f>
        <v>-2.0000000002086261E-3</v>
      </c>
      <c r="C896" s="4">
        <f>'Raw Data'!F896*'TE_Approach II'!B896</f>
        <v>-3.000000000312939E-4</v>
      </c>
      <c r="D896" s="6">
        <f>('Raw Data'!F896-'Raw Data'!G896)*('Raw Data'!B896+'Raw Data'!E896)</f>
        <v>-1.0223435986667084E-12</v>
      </c>
    </row>
    <row r="897" spans="1:4" x14ac:dyDescent="0.3">
      <c r="A897" s="3" t="str">
        <f>'Raw Data'!A897</f>
        <v>Other machinery</v>
      </c>
      <c r="B897" s="6">
        <f>('Raw Data'!C897-'Raw Data'!D897)*'Raw Data'!B897</f>
        <v>-4.999999999969547E-3</v>
      </c>
      <c r="C897" s="4">
        <f>'Raw Data'!F897*'TE_Approach II'!B897</f>
        <v>-7.4999999999543206E-4</v>
      </c>
      <c r="D897" s="6">
        <f>('Raw Data'!F897-'Raw Data'!G897)*('Raw Data'!B897+'Raw Data'!E897)</f>
        <v>-1.6408596703598732E-13</v>
      </c>
    </row>
    <row r="898" spans="1:4" x14ac:dyDescent="0.3">
      <c r="A898" s="3" t="str">
        <f>'Raw Data'!A898</f>
        <v>Mineral oil and fuel</v>
      </c>
      <c r="B898" s="6">
        <f>('Raw Data'!C898-'Raw Data'!D898)*'Raw Data'!B898</f>
        <v>-7.0000000008266464E-2</v>
      </c>
      <c r="C898" s="4">
        <f>'Raw Data'!F898*'TE_Approach II'!B898</f>
        <v>-1.0500000001239969E-2</v>
      </c>
      <c r="D898" s="6">
        <f>('Raw Data'!F898-'Raw Data'!G898)*('Raw Data'!B898+'Raw Data'!E898)</f>
        <v>2.4999998431580735E-3</v>
      </c>
    </row>
    <row r="899" spans="1:4" x14ac:dyDescent="0.3">
      <c r="A899" s="3" t="str">
        <f>'Raw Data'!A899</f>
        <v>Base metals and articles of base metal</v>
      </c>
      <c r="B899" s="6">
        <f>('Raw Data'!C899-'Raw Data'!D899)*'Raw Data'!B899</f>
        <v>-1.9999999987192463E-3</v>
      </c>
      <c r="C899" s="4">
        <f>'Raw Data'!F899*'TE_Approach II'!B899</f>
        <v>-2.9999999980788694E-4</v>
      </c>
      <c r="D899" s="6">
        <f>('Raw Data'!F899-'Raw Data'!G899)*('Raw Data'!B899+'Raw Data'!E899)</f>
        <v>4.9999999973181501E-4</v>
      </c>
    </row>
    <row r="900" spans="1:4" x14ac:dyDescent="0.3">
      <c r="A900" s="3" t="str">
        <f>'Raw Data'!A900</f>
        <v>Plastics and rubbers</v>
      </c>
      <c r="B900" s="6">
        <f>('Raw Data'!C900-'Raw Data'!D900)*'Raw Data'!B900</f>
        <v>-4.0000000000368092E-3</v>
      </c>
      <c r="C900" s="4">
        <f>'Raw Data'!F900*'TE_Approach II'!B900</f>
        <v>-6.0000000000552136E-4</v>
      </c>
      <c r="D900" s="6">
        <f>('Raw Data'!F900-'Raw Data'!G900)*('Raw Data'!B900+'Raw Data'!E900)</f>
        <v>-4.7135073621973328E-14</v>
      </c>
    </row>
    <row r="901" spans="1:4" x14ac:dyDescent="0.3">
      <c r="A901" s="3" t="str">
        <f>'Raw Data'!A901</f>
        <v>Plastics and rubbers</v>
      </c>
      <c r="B901" s="6">
        <f>('Raw Data'!C901-'Raw Data'!D901)*'Raw Data'!B901</f>
        <v>-4.0000000001570689E-3</v>
      </c>
      <c r="C901" s="4">
        <f>'Raw Data'!F901*'TE_Approach II'!B901</f>
        <v>-6.0000000002356031E-4</v>
      </c>
      <c r="D901" s="6">
        <f>('Raw Data'!F901-'Raw Data'!G901)*('Raw Data'!B901+'Raw Data'!E901)</f>
        <v>-3.9532987994306263E-13</v>
      </c>
    </row>
    <row r="902" spans="1:4" x14ac:dyDescent="0.3">
      <c r="A902" s="3" t="str">
        <f>'Raw Data'!A902</f>
        <v>Electrical machinery</v>
      </c>
      <c r="B902" s="6">
        <f>('Raw Data'!C902-'Raw Data'!D902)*'Raw Data'!B902</f>
        <v>4191.9970000000003</v>
      </c>
      <c r="C902" s="4">
        <f>'Raw Data'!F902*'TE_Approach II'!B902</f>
        <v>628.79955000000007</v>
      </c>
      <c r="D902" s="6">
        <f>('Raw Data'!F902-'Raw Data'!G902)*('Raw Data'!B902+'Raw Data'!E902)</f>
        <v>0</v>
      </c>
    </row>
    <row r="903" spans="1:4" x14ac:dyDescent="0.3">
      <c r="A903" s="3" t="str">
        <f>'Raw Data'!A903</f>
        <v>Vehicles</v>
      </c>
      <c r="B903" s="6">
        <f>('Raw Data'!C903-'Raw Data'!D903)*'Raw Data'!B903</f>
        <v>-1.9999999870048701E-2</v>
      </c>
      <c r="C903" s="4">
        <f>'Raw Data'!F903*'TE_Approach II'!B903</f>
        <v>-9.9999999350243503E-3</v>
      </c>
      <c r="D903" s="6">
        <f>('Raw Data'!F903-'Raw Data'!G903)*('Raw Data'!B903+'Raw Data'!E903)</f>
        <v>1674750.64</v>
      </c>
    </row>
    <row r="904" spans="1:4" x14ac:dyDescent="0.3">
      <c r="A904" s="3" t="str">
        <f>'Raw Data'!A904</f>
        <v>Vegetable products</v>
      </c>
      <c r="B904" s="6">
        <f>('Raw Data'!C904-'Raw Data'!D904)*'Raw Data'!B904</f>
        <v>-1.999999999984734E-3</v>
      </c>
      <c r="C904" s="4">
        <f>'Raw Data'!F904*'TE_Approach II'!B904</f>
        <v>0</v>
      </c>
      <c r="D904" s="6">
        <f>('Raw Data'!F904-'Raw Data'!G904)*('Raw Data'!B904+'Raw Data'!E904)</f>
        <v>0</v>
      </c>
    </row>
    <row r="905" spans="1:4" x14ac:dyDescent="0.3">
      <c r="A905" s="3" t="str">
        <f>'Raw Data'!A905</f>
        <v>Others</v>
      </c>
      <c r="B905" s="6">
        <f>('Raw Data'!C905-'Raw Data'!D905)*'Raw Data'!B905</f>
        <v>0</v>
      </c>
      <c r="C905" s="4">
        <f>'Raw Data'!F905*'TE_Approach II'!B905</f>
        <v>0</v>
      </c>
      <c r="D905" s="6">
        <f>('Raw Data'!F905-'Raw Data'!G905)*('Raw Data'!B905+'Raw Data'!E905)</f>
        <v>0</v>
      </c>
    </row>
    <row r="906" spans="1:4" x14ac:dyDescent="0.3">
      <c r="A906" s="3" t="str">
        <f>'Raw Data'!A906</f>
        <v>Other mineral products (incl. cement)</v>
      </c>
      <c r="B906" s="6">
        <f>('Raw Data'!C906-'Raw Data'!D906)*'Raw Data'!B906</f>
        <v>-4.00000000001973E-3</v>
      </c>
      <c r="C906" s="4">
        <f>'Raw Data'!F906*'TE_Approach II'!B906</f>
        <v>-6.0000000000295949E-4</v>
      </c>
      <c r="D906" s="6">
        <f>('Raw Data'!F906-'Raw Data'!G906)*('Raw Data'!B906+'Raw Data'!E906)</f>
        <v>0</v>
      </c>
    </row>
    <row r="907" spans="1:4" x14ac:dyDescent="0.3">
      <c r="A907" s="3" t="str">
        <f>'Raw Data'!A907</f>
        <v>Paper and wood products</v>
      </c>
      <c r="B907" s="6">
        <f>('Raw Data'!C907-'Raw Data'!D907)*'Raw Data'!B907</f>
        <v>1173.2295000000001</v>
      </c>
      <c r="C907" s="4">
        <f>'Raw Data'!F907*'TE_Approach II'!B907</f>
        <v>0</v>
      </c>
      <c r="D907" s="6">
        <f>('Raw Data'!F907-'Raw Data'!G907)*('Raw Data'!B907+'Raw Data'!E907)</f>
        <v>0</v>
      </c>
    </row>
    <row r="908" spans="1:4" x14ac:dyDescent="0.3">
      <c r="A908" s="3" t="str">
        <f>'Raw Data'!A908</f>
        <v>Plastics and rubbers</v>
      </c>
      <c r="B908" s="6">
        <f>('Raw Data'!C908-'Raw Data'!D908)*'Raw Data'!B908</f>
        <v>1.499999999416397E-3</v>
      </c>
      <c r="C908" s="4">
        <f>'Raw Data'!F908*'TE_Approach II'!B908</f>
        <v>2.2499999991245953E-4</v>
      </c>
      <c r="D908" s="6">
        <f>('Raw Data'!F908-'Raw Data'!G908)*('Raw Data'!B908+'Raw Data'!E908)</f>
        <v>-8.8933943542812694E-13</v>
      </c>
    </row>
    <row r="909" spans="1:4" x14ac:dyDescent="0.3">
      <c r="A909" s="3" t="str">
        <f>'Raw Data'!A909</f>
        <v>Paper and wood products</v>
      </c>
      <c r="B909" s="6">
        <f>('Raw Data'!C909-'Raw Data'!D909)*'Raw Data'!B909</f>
        <v>1.9999999999586603E-3</v>
      </c>
      <c r="C909" s="4">
        <f>'Raw Data'!F909*'TE_Approach II'!B909</f>
        <v>0</v>
      </c>
      <c r="D909" s="6">
        <f>('Raw Data'!F909-'Raw Data'!G909)*('Raw Data'!B909+'Raw Data'!E909)</f>
        <v>0</v>
      </c>
    </row>
    <row r="910" spans="1:4" x14ac:dyDescent="0.3">
      <c r="A910" s="3" t="str">
        <f>'Raw Data'!A910</f>
        <v>Other machinery</v>
      </c>
      <c r="B910" s="6">
        <f>('Raw Data'!C910-'Raw Data'!D910)*'Raw Data'!B910</f>
        <v>2.0000000014725951E-3</v>
      </c>
      <c r="C910" s="4">
        <f>'Raw Data'!F910*'TE_Approach II'!B910</f>
        <v>3.0000000022088925E-4</v>
      </c>
      <c r="D910" s="6">
        <f>('Raw Data'!F910-'Raw Data'!G910)*('Raw Data'!B910+'Raw Data'!E910)</f>
        <v>-4.9999999983062627E-4</v>
      </c>
    </row>
    <row r="911" spans="1:4" x14ac:dyDescent="0.3">
      <c r="A911" s="3" t="str">
        <f>'Raw Data'!A911</f>
        <v>Animal or vegetable fats</v>
      </c>
      <c r="B911" s="6">
        <f>('Raw Data'!C911-'Raw Data'!D911)*'Raw Data'!B911</f>
        <v>121143.15000000001</v>
      </c>
      <c r="C911" s="4">
        <f>'Raw Data'!F911*'TE_Approach II'!B911</f>
        <v>18171.4725</v>
      </c>
      <c r="D911" s="6">
        <f>('Raw Data'!F911-'Raw Data'!G911)*('Raw Data'!B911+'Raw Data'!E911)</f>
        <v>363429.45</v>
      </c>
    </row>
    <row r="912" spans="1:4" x14ac:dyDescent="0.3">
      <c r="A912" s="3" t="str">
        <f>'Raw Data'!A912</f>
        <v>Electrical machinery</v>
      </c>
      <c r="B912" s="6">
        <f>('Raw Data'!C912-'Raw Data'!D912)*'Raw Data'!B912</f>
        <v>0</v>
      </c>
      <c r="C912" s="4">
        <f>'Raw Data'!F912*'TE_Approach II'!B912</f>
        <v>0</v>
      </c>
      <c r="D912" s="6">
        <f>('Raw Data'!F912-'Raw Data'!G912)*('Raw Data'!B912+'Raw Data'!E912)</f>
        <v>85613.653499999986</v>
      </c>
    </row>
    <row r="913" spans="1:4" x14ac:dyDescent="0.3">
      <c r="A913" s="3" t="str">
        <f>'Raw Data'!A913</f>
        <v>Other chemical products</v>
      </c>
      <c r="B913" s="6">
        <f>('Raw Data'!C913-'Raw Data'!D913)*'Raw Data'!B913</f>
        <v>-4.9999999999796984E-4</v>
      </c>
      <c r="C913" s="4">
        <f>'Raw Data'!F913*'TE_Approach II'!B913</f>
        <v>-7.4999999999695468E-5</v>
      </c>
      <c r="D913" s="6">
        <f>('Raw Data'!F913-'Raw Data'!G913)*('Raw Data'!B913+'Raw Data'!E913)</f>
        <v>-1.3257284159351456E-13</v>
      </c>
    </row>
    <row r="914" spans="1:4" x14ac:dyDescent="0.3">
      <c r="A914" s="3" t="str">
        <f>'Raw Data'!A914</f>
        <v>Other machinery</v>
      </c>
      <c r="B914" s="6">
        <f>('Raw Data'!C914-'Raw Data'!D914)*'Raw Data'!B914</f>
        <v>-3.9999999998300822E-3</v>
      </c>
      <c r="C914" s="4">
        <f>'Raw Data'!F914*'TE_Approach II'!B914</f>
        <v>-5.9999999997451231E-4</v>
      </c>
      <c r="D914" s="6">
        <f>('Raw Data'!F914-'Raw Data'!G914)*('Raw Data'!B914+'Raw Data'!E914)</f>
        <v>0</v>
      </c>
    </row>
    <row r="915" spans="1:4" x14ac:dyDescent="0.3">
      <c r="A915" s="3" t="str">
        <f>'Raw Data'!A915</f>
        <v>Vegetable products</v>
      </c>
      <c r="B915" s="6">
        <f>('Raw Data'!C915-'Raw Data'!D915)*'Raw Data'!B915</f>
        <v>-4.5000000000235156E-3</v>
      </c>
      <c r="C915" s="4">
        <f>'Raw Data'!F915*'TE_Approach II'!B915</f>
        <v>0</v>
      </c>
      <c r="D915" s="6">
        <f>('Raw Data'!F915-'Raw Data'!G915)*('Raw Data'!B915+'Raw Data'!E915)</f>
        <v>0</v>
      </c>
    </row>
    <row r="916" spans="1:4" x14ac:dyDescent="0.3">
      <c r="A916" s="3" t="str">
        <f>'Raw Data'!A916</f>
        <v>Furniture</v>
      </c>
      <c r="B916" s="6">
        <f>('Raw Data'!C916-'Raw Data'!D916)*'Raw Data'!B916</f>
        <v>216.74449999999999</v>
      </c>
      <c r="C916" s="4">
        <f>'Raw Data'!F916*'TE_Approach II'!B916</f>
        <v>32.511674999999997</v>
      </c>
      <c r="D916" s="6">
        <f>('Raw Data'!F916-'Raw Data'!G916)*('Raw Data'!B916+'Raw Data'!E916)</f>
        <v>92.890499999999989</v>
      </c>
    </row>
    <row r="917" spans="1:4" x14ac:dyDescent="0.3">
      <c r="A917" s="3" t="str">
        <f>'Raw Data'!A917</f>
        <v>Plastics and rubbers</v>
      </c>
      <c r="B917" s="6">
        <f>('Raw Data'!C917-'Raw Data'!D917)*'Raw Data'!B917</f>
        <v>3.0000000034969554E-2</v>
      </c>
      <c r="C917" s="4">
        <f>'Raw Data'!F917*'TE_Approach II'!B917</f>
        <v>4.5000000052454331E-3</v>
      </c>
      <c r="D917" s="6">
        <f>('Raw Data'!F917-'Raw Data'!G917)*('Raw Data'!B917+'Raw Data'!E917)</f>
        <v>-4.4999999820795212E-3</v>
      </c>
    </row>
    <row r="918" spans="1:4" x14ac:dyDescent="0.3">
      <c r="A918" s="3" t="str">
        <f>'Raw Data'!A918</f>
        <v>Paper and wood products</v>
      </c>
      <c r="B918" s="6">
        <f>('Raw Data'!C918-'Raw Data'!D918)*'Raw Data'!B918</f>
        <v>1.9999999850664248E-3</v>
      </c>
      <c r="C918" s="4">
        <f>'Raw Data'!F918*'TE_Approach II'!B918</f>
        <v>0</v>
      </c>
      <c r="D918" s="6">
        <f>('Raw Data'!F918-'Raw Data'!G918)*('Raw Data'!B918+'Raw Data'!E918)</f>
        <v>0</v>
      </c>
    </row>
    <row r="919" spans="1:4" x14ac:dyDescent="0.3">
      <c r="A919" s="3" t="str">
        <f>'Raw Data'!A919</f>
        <v>Paper and wood products</v>
      </c>
      <c r="B919" s="6">
        <f>('Raw Data'!C919-'Raw Data'!D919)*'Raw Data'!B919</f>
        <v>1.9999999986760066E-3</v>
      </c>
      <c r="C919" s="4">
        <f>'Raw Data'!F919*'TE_Approach II'!B919</f>
        <v>0</v>
      </c>
      <c r="D919" s="6">
        <f>('Raw Data'!F919-'Raw Data'!G919)*('Raw Data'!B919+'Raw Data'!E919)</f>
        <v>0</v>
      </c>
    </row>
    <row r="920" spans="1:4" x14ac:dyDescent="0.3">
      <c r="A920" s="3" t="str">
        <f>'Raw Data'!A920</f>
        <v>Plastics and rubbers</v>
      </c>
      <c r="B920" s="6">
        <f>('Raw Data'!C920-'Raw Data'!D920)*'Raw Data'!B920</f>
        <v>75666.530999999988</v>
      </c>
      <c r="C920" s="4">
        <f>'Raw Data'!F920*'TE_Approach II'!B920</f>
        <v>11349.979649999997</v>
      </c>
      <c r="D920" s="6">
        <f>('Raw Data'!F920-'Raw Data'!G920)*('Raw Data'!B920+'Raw Data'!E920)</f>
        <v>37833.265499999994</v>
      </c>
    </row>
    <row r="921" spans="1:4" x14ac:dyDescent="0.3">
      <c r="A921" s="3" t="str">
        <f>'Raw Data'!A921</f>
        <v>Others</v>
      </c>
      <c r="B921" s="6">
        <f>('Raw Data'!C921-'Raw Data'!D921)*'Raw Data'!B921</f>
        <v>4.0000000000904642E-3</v>
      </c>
      <c r="C921" s="4">
        <f>'Raw Data'!F921*'TE_Approach II'!B921</f>
        <v>6.000000000135696E-4</v>
      </c>
      <c r="D921" s="6">
        <f>('Raw Data'!F921-'Raw Data'!G921)*('Raw Data'!B921+'Raw Data'!E921)</f>
        <v>0</v>
      </c>
    </row>
    <row r="922" spans="1:4" x14ac:dyDescent="0.3">
      <c r="A922" s="3" t="str">
        <f>'Raw Data'!A922</f>
        <v>Vehicles</v>
      </c>
      <c r="B922" s="6">
        <f>('Raw Data'!C922-'Raw Data'!D922)*'Raw Data'!B922</f>
        <v>93965.74</v>
      </c>
      <c r="C922" s="4">
        <f>'Raw Data'!F922*'TE_Approach II'!B922</f>
        <v>46982.87</v>
      </c>
      <c r="D922" s="6">
        <f>('Raw Data'!F922-'Raw Data'!G922)*('Raw Data'!B922+'Raw Data'!E922)</f>
        <v>469828.7</v>
      </c>
    </row>
    <row r="923" spans="1:4" x14ac:dyDescent="0.3">
      <c r="A923" s="3" t="str">
        <f>'Raw Data'!A923</f>
        <v>Plastics and rubbers</v>
      </c>
      <c r="B923" s="6">
        <f>('Raw Data'!C923-'Raw Data'!D923)*'Raw Data'!B923</f>
        <v>-4.999999999975596E-3</v>
      </c>
      <c r="C923" s="4">
        <f>'Raw Data'!F923*'TE_Approach II'!B923</f>
        <v>-7.4999999999633942E-4</v>
      </c>
      <c r="D923" s="6">
        <f>('Raw Data'!F923-'Raw Data'!G923)*('Raw Data'!B923+'Raw Data'!E923)</f>
        <v>0</v>
      </c>
    </row>
    <row r="924" spans="1:4" x14ac:dyDescent="0.3">
      <c r="A924" s="3" t="str">
        <f>'Raw Data'!A924</f>
        <v>Other mineral products (incl. cement)</v>
      </c>
      <c r="B924" s="6">
        <f>('Raw Data'!C924-'Raw Data'!D924)*'Raw Data'!B924</f>
        <v>4.0000000000096746E-3</v>
      </c>
      <c r="C924" s="4">
        <f>'Raw Data'!F924*'TE_Approach II'!B924</f>
        <v>6.0000000000145115E-4</v>
      </c>
      <c r="D924" s="6">
        <f>('Raw Data'!F924-'Raw Data'!G924)*('Raw Data'!B924+'Raw Data'!E924)</f>
        <v>0</v>
      </c>
    </row>
    <row r="925" spans="1:4" x14ac:dyDescent="0.3">
      <c r="A925" s="3" t="str">
        <f>'Raw Data'!A925</f>
        <v>Others</v>
      </c>
      <c r="B925" s="6">
        <f>('Raw Data'!C925-'Raw Data'!D925)*'Raw Data'!B925</f>
        <v>4.0000000002651014E-3</v>
      </c>
      <c r="C925" s="4">
        <f>'Raw Data'!F925*'TE_Approach II'!B925</f>
        <v>6.0000000003976523E-4</v>
      </c>
      <c r="D925" s="6">
        <f>('Raw Data'!F925-'Raw Data'!G925)*('Raw Data'!B925+'Raw Data'!E925)</f>
        <v>0</v>
      </c>
    </row>
    <row r="926" spans="1:4" x14ac:dyDescent="0.3">
      <c r="A926" s="3" t="str">
        <f>'Raw Data'!A926</f>
        <v>Base metals and articles of base metal</v>
      </c>
      <c r="B926" s="6">
        <f>('Raw Data'!C926-'Raw Data'!D926)*'Raw Data'!B926</f>
        <v>871.53549999999996</v>
      </c>
      <c r="C926" s="4">
        <f>'Raw Data'!F926*'TE_Approach II'!B926</f>
        <v>130.73032499999999</v>
      </c>
      <c r="D926" s="6">
        <f>('Raw Data'!F926-'Raw Data'!G926)*('Raw Data'!B926+'Raw Data'!E926)</f>
        <v>2614.6064999999999</v>
      </c>
    </row>
    <row r="927" spans="1:4" x14ac:dyDescent="0.3">
      <c r="A927" s="3" t="str">
        <f>'Raw Data'!A927</f>
        <v>Other machinery</v>
      </c>
      <c r="B927" s="6">
        <f>('Raw Data'!C927-'Raw Data'!D927)*'Raw Data'!B927</f>
        <v>0</v>
      </c>
      <c r="C927" s="4">
        <f>'Raw Data'!F927*'TE_Approach II'!B927</f>
        <v>0</v>
      </c>
      <c r="D927" s="6">
        <f>('Raw Data'!F927-'Raw Data'!G927)*('Raw Data'!B927+'Raw Data'!E927)</f>
        <v>-3.0000000884504337E-3</v>
      </c>
    </row>
    <row r="928" spans="1:4" x14ac:dyDescent="0.3">
      <c r="A928" s="3" t="str">
        <f>'Raw Data'!A928</f>
        <v>Other chemical products</v>
      </c>
      <c r="B928" s="6">
        <f>('Raw Data'!C928-'Raw Data'!D928)*'Raw Data'!B928</f>
        <v>5277.6440000000002</v>
      </c>
      <c r="C928" s="4">
        <f>'Raw Data'!F928*'TE_Approach II'!B928</f>
        <v>791.64660000000003</v>
      </c>
      <c r="D928" s="6">
        <f>('Raw Data'!F928-'Raw Data'!G928)*('Raw Data'!B928+'Raw Data'!E928)</f>
        <v>3958.2330000000002</v>
      </c>
    </row>
    <row r="929" spans="1:4" x14ac:dyDescent="0.3">
      <c r="A929" s="3" t="str">
        <f>'Raw Data'!A929</f>
        <v>Prepared food and beverages (incl. sugar)</v>
      </c>
      <c r="B929" s="6">
        <f>('Raw Data'!C929-'Raw Data'!D929)*'Raw Data'!B929</f>
        <v>-9.9999999955949193E-4</v>
      </c>
      <c r="C929" s="4">
        <f>'Raw Data'!F929*'TE_Approach II'!B929</f>
        <v>0</v>
      </c>
      <c r="D929" s="6">
        <f>('Raw Data'!F929-'Raw Data'!G929)*('Raw Data'!B929+'Raw Data'!E929)</f>
        <v>0</v>
      </c>
    </row>
    <row r="930" spans="1:4" x14ac:dyDescent="0.3">
      <c r="A930" s="3" t="str">
        <f>'Raw Data'!A930</f>
        <v>Others</v>
      </c>
      <c r="B930" s="6">
        <f>('Raw Data'!C930-'Raw Data'!D930)*'Raw Data'!B930</f>
        <v>0</v>
      </c>
      <c r="C930" s="4">
        <f>'Raw Data'!F930*'TE_Approach II'!B930</f>
        <v>0</v>
      </c>
      <c r="D930" s="6">
        <f>('Raw Data'!F930-'Raw Data'!G930)*('Raw Data'!B930+'Raw Data'!E930)</f>
        <v>2346.4034999999999</v>
      </c>
    </row>
    <row r="931" spans="1:4" x14ac:dyDescent="0.3">
      <c r="A931" s="3" t="str">
        <f>'Raw Data'!A931</f>
        <v>Other chemical products</v>
      </c>
      <c r="B931" s="6">
        <f>('Raw Data'!C931-'Raw Data'!D931)*'Raw Data'!B931</f>
        <v>3.9999999980632238E-3</v>
      </c>
      <c r="C931" s="4">
        <f>'Raw Data'!F931*'TE_Approach II'!B931</f>
        <v>5.9999999970948353E-4</v>
      </c>
      <c r="D931" s="6">
        <f>('Raw Data'!F931-'Raw Data'!G931)*('Raw Data'!B931+'Raw Data'!E931)</f>
        <v>0</v>
      </c>
    </row>
    <row r="932" spans="1:4" x14ac:dyDescent="0.3">
      <c r="A932" s="3" t="str">
        <f>'Raw Data'!A932</f>
        <v>Other machinery</v>
      </c>
      <c r="B932" s="6">
        <f>('Raw Data'!C932-'Raw Data'!D932)*'Raw Data'!B932</f>
        <v>3.0000000036130769E-3</v>
      </c>
      <c r="C932" s="4">
        <f>'Raw Data'!F932*'TE_Approach II'!B932</f>
        <v>4.5000000054196154E-4</v>
      </c>
      <c r="D932" s="6">
        <f>('Raw Data'!F932-'Raw Data'!G932)*('Raw Data'!B932+'Raw Data'!E932)</f>
        <v>4.9999999508827469E-4</v>
      </c>
    </row>
    <row r="933" spans="1:4" x14ac:dyDescent="0.3">
      <c r="A933" s="3" t="str">
        <f>'Raw Data'!A933</f>
        <v>Base metals and articles of base metal</v>
      </c>
      <c r="B933" s="6">
        <f>('Raw Data'!C933-'Raw Data'!D933)*'Raw Data'!B933</f>
        <v>2.0000000004222526E-3</v>
      </c>
      <c r="C933" s="4">
        <f>'Raw Data'!F933*'TE_Approach II'!B933</f>
        <v>3.0000000006333787E-4</v>
      </c>
      <c r="D933" s="6">
        <f>('Raw Data'!F933-'Raw Data'!G933)*('Raw Data'!B933+'Raw Data'!E933)</f>
        <v>-1.0249970316955624E-12</v>
      </c>
    </row>
    <row r="934" spans="1:4" x14ac:dyDescent="0.3">
      <c r="A934" s="3" t="str">
        <f>'Raw Data'!A934</f>
        <v>Base metals and articles of base metal</v>
      </c>
      <c r="B934" s="6">
        <f>('Raw Data'!C934-'Raw Data'!D934)*'Raw Data'!B934</f>
        <v>-3.9999999999367434E-3</v>
      </c>
      <c r="C934" s="4">
        <f>'Raw Data'!F934*'TE_Approach II'!B934</f>
        <v>-5.9999999999051144E-4</v>
      </c>
      <c r="D934" s="6">
        <f>('Raw Data'!F934-'Raw Data'!G934)*('Raw Data'!B934+'Raw Data'!E934)</f>
        <v>0</v>
      </c>
    </row>
    <row r="935" spans="1:4" x14ac:dyDescent="0.3">
      <c r="A935" s="3" t="str">
        <f>'Raw Data'!A935</f>
        <v>Plastics and rubbers</v>
      </c>
      <c r="B935" s="6">
        <f>('Raw Data'!C935-'Raw Data'!D935)*'Raw Data'!B935</f>
        <v>3.9999999995666254E-3</v>
      </c>
      <c r="C935" s="4">
        <f>'Raw Data'!F935*'TE_Approach II'!B935</f>
        <v>5.9999999993499379E-4</v>
      </c>
      <c r="D935" s="6">
        <f>('Raw Data'!F935-'Raw Data'!G935)*('Raw Data'!B935+'Raw Data'!E935)</f>
        <v>0</v>
      </c>
    </row>
    <row r="936" spans="1:4" x14ac:dyDescent="0.3">
      <c r="A936" s="3" t="str">
        <f>'Raw Data'!A936</f>
        <v>Prepared food and beverages (incl. sugar)</v>
      </c>
      <c r="B936" s="6">
        <f>('Raw Data'!C936-'Raw Data'!D936)*'Raw Data'!B936</f>
        <v>58741.415000000015</v>
      </c>
      <c r="C936" s="4">
        <f>'Raw Data'!F936*'TE_Approach II'!B936</f>
        <v>0</v>
      </c>
      <c r="D936" s="6">
        <f>('Raw Data'!F936-'Raw Data'!G936)*('Raw Data'!B936+'Raw Data'!E936)</f>
        <v>0</v>
      </c>
    </row>
    <row r="937" spans="1:4" x14ac:dyDescent="0.3">
      <c r="A937" s="3" t="str">
        <f>'Raw Data'!A937</f>
        <v>Other machinery</v>
      </c>
      <c r="B937" s="6">
        <f>('Raw Data'!C937-'Raw Data'!D937)*'Raw Data'!B937</f>
        <v>-9.9999999842079169E-4</v>
      </c>
      <c r="C937" s="4">
        <f>'Raw Data'!F937*'TE_Approach II'!B937</f>
        <v>-1.4999999976311875E-4</v>
      </c>
      <c r="D937" s="6">
        <f>('Raw Data'!F937-'Raw Data'!G937)*('Raw Data'!B937+'Raw Data'!E937)</f>
        <v>4.9999998393149281E-4</v>
      </c>
    </row>
    <row r="938" spans="1:4" x14ac:dyDescent="0.3">
      <c r="A938" s="3" t="str">
        <f>'Raw Data'!A938</f>
        <v>Leather and shoes</v>
      </c>
      <c r="B938" s="6">
        <f>('Raw Data'!C938-'Raw Data'!D938)*'Raw Data'!B938</f>
        <v>-2.5000000035523828E-3</v>
      </c>
      <c r="C938" s="4">
        <f>'Raw Data'!F938*'TE_Approach II'!B938</f>
        <v>-3.750000005328574E-4</v>
      </c>
      <c r="D938" s="6">
        <f>('Raw Data'!F938-'Raw Data'!G938)*('Raw Data'!B938+'Raw Data'!E938)</f>
        <v>-1.5000000294030174E-3</v>
      </c>
    </row>
    <row r="939" spans="1:4" x14ac:dyDescent="0.3">
      <c r="A939" s="3" t="str">
        <f>'Raw Data'!A939</f>
        <v>Base metals and articles of base metal</v>
      </c>
      <c r="B939" s="6">
        <f>('Raw Data'!C939-'Raw Data'!D939)*'Raw Data'!B939</f>
        <v>0</v>
      </c>
      <c r="C939" s="4">
        <f>'Raw Data'!F939*'TE_Approach II'!B939</f>
        <v>0</v>
      </c>
      <c r="D939" s="6">
        <f>('Raw Data'!F939-'Raw Data'!G939)*('Raw Data'!B939+'Raw Data'!E939)</f>
        <v>-3.3860331205559645E-12</v>
      </c>
    </row>
    <row r="940" spans="1:4" x14ac:dyDescent="0.3">
      <c r="A940" s="3" t="str">
        <f>'Raw Data'!A940</f>
        <v>Electrical machinery</v>
      </c>
      <c r="B940" s="6">
        <f>('Raw Data'!C940-'Raw Data'!D940)*'Raw Data'!B940</f>
        <v>4.0000000000642881E-3</v>
      </c>
      <c r="C940" s="4">
        <f>'Raw Data'!F940*'TE_Approach II'!B940</f>
        <v>6.0000000000964317E-4</v>
      </c>
      <c r="D940" s="6">
        <f>('Raw Data'!F940-'Raw Data'!G940)*('Raw Data'!B940+'Raw Data'!E940)</f>
        <v>0</v>
      </c>
    </row>
    <row r="941" spans="1:4" x14ac:dyDescent="0.3">
      <c r="A941" s="3" t="str">
        <f>'Raw Data'!A941</f>
        <v>Plastics and rubbers</v>
      </c>
      <c r="B941" s="6">
        <f>('Raw Data'!C941-'Raw Data'!D941)*'Raw Data'!B941</f>
        <v>-3.0000000011848812E-3</v>
      </c>
      <c r="C941" s="4">
        <f>'Raw Data'!F941*'TE_Approach II'!B941</f>
        <v>-4.5000000017773217E-4</v>
      </c>
      <c r="D941" s="6">
        <f>('Raw Data'!F941-'Raw Data'!G941)*('Raw Data'!B941+'Raw Data'!E941)</f>
        <v>0</v>
      </c>
    </row>
    <row r="942" spans="1:4" x14ac:dyDescent="0.3">
      <c r="A942" s="3" t="str">
        <f>'Raw Data'!A942</f>
        <v>Electrical machinery</v>
      </c>
      <c r="B942" s="6">
        <f>('Raw Data'!C942-'Raw Data'!D942)*'Raw Data'!B942</f>
        <v>124.21</v>
      </c>
      <c r="C942" s="4">
        <f>'Raw Data'!F942*'TE_Approach II'!B942</f>
        <v>18.631499999999999</v>
      </c>
      <c r="D942" s="6">
        <f>('Raw Data'!F942-'Raw Data'!G942)*('Raw Data'!B942+'Raw Data'!E942)</f>
        <v>93.157499999999985</v>
      </c>
    </row>
    <row r="943" spans="1:4" x14ac:dyDescent="0.3">
      <c r="A943" s="3" t="str">
        <f>'Raw Data'!A943</f>
        <v>Others</v>
      </c>
      <c r="B943" s="6">
        <f>('Raw Data'!C943-'Raw Data'!D943)*'Raw Data'!B943</f>
        <v>-3.9999999999146977E-3</v>
      </c>
      <c r="C943" s="4">
        <f>'Raw Data'!F943*'TE_Approach II'!B943</f>
        <v>-5.9999999998720463E-4</v>
      </c>
      <c r="D943" s="6">
        <f>('Raw Data'!F943-'Raw Data'!G943)*('Raw Data'!B943+'Raw Data'!E943)</f>
        <v>1414.3395</v>
      </c>
    </row>
    <row r="944" spans="1:4" x14ac:dyDescent="0.3">
      <c r="A944" s="3" t="str">
        <f>'Raw Data'!A944</f>
        <v>Other mineral products (incl. cement)</v>
      </c>
      <c r="B944" s="6">
        <f>('Raw Data'!C944-'Raw Data'!D944)*'Raw Data'!B944</f>
        <v>-4.000000000334139E-3</v>
      </c>
      <c r="C944" s="4">
        <f>'Raw Data'!F944*'TE_Approach II'!B944</f>
        <v>-6.0000000005012088E-4</v>
      </c>
      <c r="D944" s="6">
        <f>('Raw Data'!F944-'Raw Data'!G944)*('Raw Data'!B944+'Raw Data'!E944)</f>
        <v>-1.1690326484625756E-12</v>
      </c>
    </row>
    <row r="945" spans="1:4" x14ac:dyDescent="0.3">
      <c r="A945" s="3" t="str">
        <f>'Raw Data'!A945</f>
        <v>Other machinery</v>
      </c>
      <c r="B945" s="6">
        <f>('Raw Data'!C945-'Raw Data'!D945)*'Raw Data'!B945</f>
        <v>427.65600000000006</v>
      </c>
      <c r="C945" s="4">
        <f>'Raw Data'!F945*'TE_Approach II'!B945</f>
        <v>64.148400000000009</v>
      </c>
      <c r="D945" s="6">
        <f>('Raw Data'!F945-'Raw Data'!G945)*('Raw Data'!B945+'Raw Data'!E945)</f>
        <v>1282.9680000000001</v>
      </c>
    </row>
    <row r="946" spans="1:4" x14ac:dyDescent="0.3">
      <c r="A946" s="3" t="str">
        <f>'Raw Data'!A946</f>
        <v>Paper and wood products</v>
      </c>
      <c r="B946" s="6">
        <f>('Raw Data'!C946-'Raw Data'!D946)*'Raw Data'!B946</f>
        <v>860.85599999999999</v>
      </c>
      <c r="C946" s="4">
        <f>'Raw Data'!F946*'TE_Approach II'!B946</f>
        <v>0</v>
      </c>
      <c r="D946" s="6">
        <f>('Raw Data'!F946-'Raw Data'!G946)*('Raw Data'!B946+'Raw Data'!E946)</f>
        <v>0</v>
      </c>
    </row>
    <row r="947" spans="1:4" x14ac:dyDescent="0.3">
      <c r="A947" s="3" t="str">
        <f>'Raw Data'!A947</f>
        <v>Plastics and rubbers</v>
      </c>
      <c r="B947" s="6">
        <f>('Raw Data'!C947-'Raw Data'!D947)*'Raw Data'!B947</f>
        <v>1.00000000317089E-3</v>
      </c>
      <c r="C947" s="4">
        <f>'Raw Data'!F947*'TE_Approach II'!B947</f>
        <v>1.5000000047563349E-4</v>
      </c>
      <c r="D947" s="6">
        <f>('Raw Data'!F947-'Raw Data'!G947)*('Raw Data'!B947+'Raw Data'!E947)</f>
        <v>4.9999999334201628E-4</v>
      </c>
    </row>
    <row r="948" spans="1:4" x14ac:dyDescent="0.3">
      <c r="A948" s="3" t="str">
        <f>'Raw Data'!A948</f>
        <v>Vehicles</v>
      </c>
      <c r="B948" s="6">
        <f>('Raw Data'!C948-'Raw Data'!D948)*'Raw Data'!B948</f>
        <v>4400.3680000000013</v>
      </c>
      <c r="C948" s="4">
        <f>'Raw Data'!F948*'TE_Approach II'!B948</f>
        <v>2200.1840000000007</v>
      </c>
      <c r="D948" s="6">
        <f>('Raw Data'!F948-'Raw Data'!G948)*('Raw Data'!B948+'Raw Data'!E948)</f>
        <v>18481.536499999998</v>
      </c>
    </row>
    <row r="949" spans="1:4" x14ac:dyDescent="0.3">
      <c r="A949" s="3" t="str">
        <f>'Raw Data'!A949</f>
        <v>Other machinery</v>
      </c>
      <c r="B949" s="6">
        <f>('Raw Data'!C949-'Raw Data'!D949)*'Raw Data'!B949</f>
        <v>2.9999999999971287E-3</v>
      </c>
      <c r="C949" s="4">
        <f>'Raw Data'!F949*'TE_Approach II'!B949</f>
        <v>4.4999999999956929E-4</v>
      </c>
      <c r="D949" s="6">
        <f>('Raw Data'!F949-'Raw Data'!G949)*('Raw Data'!B949+'Raw Data'!E949)</f>
        <v>0</v>
      </c>
    </row>
    <row r="950" spans="1:4" x14ac:dyDescent="0.3">
      <c r="A950" s="3" t="str">
        <f>'Raw Data'!A950</f>
        <v>Plastics and rubbers</v>
      </c>
      <c r="B950" s="6">
        <f>('Raw Data'!C950-'Raw Data'!D950)*'Raw Data'!B950</f>
        <v>0</v>
      </c>
      <c r="C950" s="4">
        <f>'Raw Data'!F950*'TE_Approach II'!B950</f>
        <v>0</v>
      </c>
      <c r="D950" s="6">
        <f>('Raw Data'!F950-'Raw Data'!G950)*('Raw Data'!B950+'Raw Data'!E950)</f>
        <v>0</v>
      </c>
    </row>
    <row r="951" spans="1:4" x14ac:dyDescent="0.3">
      <c r="A951" s="3" t="str">
        <f>'Raw Data'!A951</f>
        <v>Electrical machinery</v>
      </c>
      <c r="B951" s="6">
        <f>('Raw Data'!C951-'Raw Data'!D951)*'Raw Data'!B951</f>
        <v>2.5000000011985019E-3</v>
      </c>
      <c r="C951" s="4">
        <f>'Raw Data'!F951*'TE_Approach II'!B951</f>
        <v>3.7500000017977526E-4</v>
      </c>
      <c r="D951" s="6">
        <f>('Raw Data'!F951-'Raw Data'!G951)*('Raw Data'!B951+'Raw Data'!E951)</f>
        <v>4.9999998814826687E-4</v>
      </c>
    </row>
    <row r="952" spans="1:4" x14ac:dyDescent="0.3">
      <c r="A952" s="3" t="str">
        <f>'Raw Data'!A952</f>
        <v>Other machinery</v>
      </c>
      <c r="B952" s="6">
        <f>('Raw Data'!C952-'Raw Data'!D952)*'Raw Data'!B952</f>
        <v>2.9375474275283865E-12</v>
      </c>
      <c r="C952" s="4">
        <f>'Raw Data'!F952*'TE_Approach II'!B952</f>
        <v>4.4063211412925795E-13</v>
      </c>
      <c r="D952" s="6">
        <f>('Raw Data'!F952-'Raw Data'!G952)*('Raw Data'!B952+'Raw Data'!E952)</f>
        <v>0</v>
      </c>
    </row>
    <row r="953" spans="1:4" x14ac:dyDescent="0.3">
      <c r="A953" s="3" t="str">
        <f>'Raw Data'!A953</f>
        <v>Others</v>
      </c>
      <c r="B953" s="6">
        <f>('Raw Data'!C953-'Raw Data'!D953)*'Raw Data'!B953</f>
        <v>7.0000000008305252E-2</v>
      </c>
      <c r="C953" s="4">
        <f>'Raw Data'!F953*'TE_Approach II'!B953</f>
        <v>1.0500000001245787E-2</v>
      </c>
      <c r="D953" s="6">
        <f>('Raw Data'!F953-'Raw Data'!G953)*('Raw Data'!B953+'Raw Data'!E953)</f>
        <v>482843.39249999996</v>
      </c>
    </row>
    <row r="954" spans="1:4" x14ac:dyDescent="0.3">
      <c r="A954" s="3" t="str">
        <f>'Raw Data'!A954</f>
        <v>Prepared food and beverages (incl. sugar)</v>
      </c>
      <c r="B954" s="6">
        <f>('Raw Data'!C954-'Raw Data'!D954)*'Raw Data'!B954</f>
        <v>38682.14499999999</v>
      </c>
      <c r="C954" s="4">
        <f>'Raw Data'!F954*'TE_Approach II'!B954</f>
        <v>0</v>
      </c>
      <c r="D954" s="6">
        <f>('Raw Data'!F954-'Raw Data'!G954)*('Raw Data'!B954+'Raw Data'!E954)</f>
        <v>0</v>
      </c>
    </row>
    <row r="955" spans="1:4" x14ac:dyDescent="0.3">
      <c r="A955" s="3" t="str">
        <f>'Raw Data'!A955</f>
        <v>Electrical machinery</v>
      </c>
      <c r="B955" s="6">
        <f>('Raw Data'!C955-'Raw Data'!D955)*'Raw Data'!B955</f>
        <v>2.0000000006434628E-3</v>
      </c>
      <c r="C955" s="4">
        <f>'Raw Data'!F955*'TE_Approach II'!B955</f>
        <v>3.0000000009651939E-4</v>
      </c>
      <c r="D955" s="6">
        <f>('Raw Data'!F955-'Raw Data'!G955)*('Raw Data'!B955+'Raw Data'!E955)</f>
        <v>0</v>
      </c>
    </row>
    <row r="956" spans="1:4" x14ac:dyDescent="0.3">
      <c r="A956" s="3" t="str">
        <f>'Raw Data'!A956</f>
        <v>Plastics and rubbers</v>
      </c>
      <c r="B956" s="6">
        <f>('Raw Data'!C956-'Raw Data'!D956)*'Raw Data'!B956</f>
        <v>151695.29399999999</v>
      </c>
      <c r="C956" s="4">
        <f>'Raw Data'!F956*'TE_Approach II'!B956</f>
        <v>22754.294099999999</v>
      </c>
      <c r="D956" s="6">
        <f>('Raw Data'!F956-'Raw Data'!G956)*('Raw Data'!B956+'Raw Data'!E956)</f>
        <v>75847.646999999997</v>
      </c>
    </row>
    <row r="957" spans="1:4" x14ac:dyDescent="0.3">
      <c r="A957" s="3" t="str">
        <f>'Raw Data'!A957</f>
        <v>Others</v>
      </c>
      <c r="B957" s="6">
        <f>('Raw Data'!C957-'Raw Data'!D957)*'Raw Data'!B957</f>
        <v>32200.502000000004</v>
      </c>
      <c r="C957" s="4">
        <f>'Raw Data'!F957*'TE_Approach II'!B957</f>
        <v>4830.0753000000004</v>
      </c>
      <c r="D957" s="6">
        <f>('Raw Data'!F957-'Raw Data'!G957)*('Raw Data'!B957+'Raw Data'!E957)</f>
        <v>24150.376500000002</v>
      </c>
    </row>
    <row r="958" spans="1:4" x14ac:dyDescent="0.3">
      <c r="A958" s="3" t="str">
        <f>'Raw Data'!A958</f>
        <v>Other machinery</v>
      </c>
      <c r="B958" s="6">
        <f>('Raw Data'!C958-'Raw Data'!D958)*'Raw Data'!B958</f>
        <v>-1.9999999999989839E-3</v>
      </c>
      <c r="C958" s="4">
        <f>'Raw Data'!F958*'TE_Approach II'!B958</f>
        <v>-2.9999999999984759E-4</v>
      </c>
      <c r="D958" s="6">
        <f>('Raw Data'!F958-'Raw Data'!G958)*('Raw Data'!B958+'Raw Data'!E958)</f>
        <v>0</v>
      </c>
    </row>
    <row r="959" spans="1:4" x14ac:dyDescent="0.3">
      <c r="A959" s="3" t="str">
        <f>'Raw Data'!A959</f>
        <v>Other machinery</v>
      </c>
      <c r="B959" s="6">
        <f>('Raw Data'!C959-'Raw Data'!D959)*'Raw Data'!B959</f>
        <v>1.4312995233467519E-13</v>
      </c>
      <c r="C959" s="4">
        <f>'Raw Data'!F959*'TE_Approach II'!B959</f>
        <v>2.1469492850201277E-14</v>
      </c>
      <c r="D959" s="6">
        <f>('Raw Data'!F959-'Raw Data'!G959)*('Raw Data'!B959+'Raw Data'!E959)</f>
        <v>-1.7175594280161021E-13</v>
      </c>
    </row>
    <row r="960" spans="1:4" x14ac:dyDescent="0.3">
      <c r="A960" s="3" t="str">
        <f>'Raw Data'!A960</f>
        <v>Electrical machinery</v>
      </c>
      <c r="B960" s="6">
        <f>('Raw Data'!C960-'Raw Data'!D960)*'Raw Data'!B960</f>
        <v>0</v>
      </c>
      <c r="C960" s="4">
        <f>'Raw Data'!F960*'TE_Approach II'!B960</f>
        <v>0</v>
      </c>
      <c r="D960" s="6">
        <f>('Raw Data'!F960-'Raw Data'!G960)*('Raw Data'!B960+'Raw Data'!E960)</f>
        <v>0</v>
      </c>
    </row>
    <row r="961" spans="1:4" x14ac:dyDescent="0.3">
      <c r="A961" s="3" t="str">
        <f>'Raw Data'!A961</f>
        <v>Leather and shoes</v>
      </c>
      <c r="B961" s="6">
        <f>('Raw Data'!C961-'Raw Data'!D961)*'Raw Data'!B961</f>
        <v>-4.6000000012946012E-2</v>
      </c>
      <c r="C961" s="4">
        <f>'Raw Data'!F961*'TE_Approach II'!B961</f>
        <v>-6.9000000019419014E-3</v>
      </c>
      <c r="D961" s="6">
        <f>('Raw Data'!F961-'Raw Data'!G961)*('Raw Data'!B961+'Raw Data'!E961)</f>
        <v>4.5000000074212594E-3</v>
      </c>
    </row>
    <row r="962" spans="1:4" x14ac:dyDescent="0.3">
      <c r="A962" s="3" t="str">
        <f>'Raw Data'!A962</f>
        <v>Other machinery</v>
      </c>
      <c r="B962" s="6">
        <f>('Raw Data'!C962-'Raw Data'!D962)*'Raw Data'!B962</f>
        <v>4.5000000000000005E-2</v>
      </c>
      <c r="C962" s="4">
        <f>'Raw Data'!F962*'TE_Approach II'!B962</f>
        <v>6.7500000000000008E-3</v>
      </c>
      <c r="D962" s="6">
        <f>('Raw Data'!F962-'Raw Data'!G962)*('Raw Data'!B962+'Raw Data'!E962)</f>
        <v>0.13500000000000001</v>
      </c>
    </row>
    <row r="963" spans="1:4" x14ac:dyDescent="0.3">
      <c r="A963" s="3" t="str">
        <f>'Raw Data'!A963</f>
        <v>Other machinery</v>
      </c>
      <c r="B963" s="6">
        <f>('Raw Data'!C963-'Raw Data'!D963)*'Raw Data'!B963</f>
        <v>1316.73</v>
      </c>
      <c r="C963" s="4">
        <f>'Raw Data'!F963*'TE_Approach II'!B963</f>
        <v>197.5095</v>
      </c>
      <c r="D963" s="6">
        <f>('Raw Data'!F963-'Raw Data'!G963)*('Raw Data'!B963+'Raw Data'!E963)</f>
        <v>987.5474999999999</v>
      </c>
    </row>
    <row r="964" spans="1:4" x14ac:dyDescent="0.3">
      <c r="A964" s="3" t="str">
        <f>'Raw Data'!A964</f>
        <v>Electrical machinery</v>
      </c>
      <c r="B964" s="6">
        <f>('Raw Data'!C964-'Raw Data'!D964)*'Raw Data'!B964</f>
        <v>140047.58100000001</v>
      </c>
      <c r="C964" s="4">
        <f>'Raw Data'!F964*'TE_Approach II'!B964</f>
        <v>21007.137149999999</v>
      </c>
      <c r="D964" s="6">
        <f>('Raw Data'!F964-'Raw Data'!G964)*('Raw Data'!B964+'Raw Data'!E964)</f>
        <v>70023.790500000003</v>
      </c>
    </row>
    <row r="965" spans="1:4" x14ac:dyDescent="0.3">
      <c r="A965" s="3" t="str">
        <f>'Raw Data'!A965</f>
        <v>Textiles</v>
      </c>
      <c r="B965" s="6">
        <f>('Raw Data'!C965-'Raw Data'!D965)*'Raw Data'!B965</f>
        <v>-2.0000000000055698E-3</v>
      </c>
      <c r="C965" s="4">
        <f>'Raw Data'!F965*'TE_Approach II'!B965</f>
        <v>-3.0000000000083546E-4</v>
      </c>
      <c r="D965" s="6">
        <f>('Raw Data'!F965-'Raw Data'!G965)*('Raw Data'!B965+'Raw Data'!E965)</f>
        <v>-8.6461393600245626E-15</v>
      </c>
    </row>
    <row r="966" spans="1:4" x14ac:dyDescent="0.3">
      <c r="A966" s="3" t="str">
        <f>'Raw Data'!A966</f>
        <v>Plastics and rubbers</v>
      </c>
      <c r="B966" s="6">
        <f>('Raw Data'!C966-'Raw Data'!D966)*'Raw Data'!B966</f>
        <v>-5.0000000043816314E-3</v>
      </c>
      <c r="C966" s="4">
        <f>'Raw Data'!F966*'TE_Approach II'!B966</f>
        <v>-7.5000000065724467E-4</v>
      </c>
      <c r="D966" s="6">
        <f>('Raw Data'!F966-'Raw Data'!G966)*('Raw Data'!B966+'Raw Data'!E966)</f>
        <v>-1.0000000836666184E-3</v>
      </c>
    </row>
    <row r="967" spans="1:4" x14ac:dyDescent="0.3">
      <c r="A967" s="3" t="str">
        <f>'Raw Data'!A967</f>
        <v>Vehicles</v>
      </c>
      <c r="B967" s="6">
        <f>('Raw Data'!C967-'Raw Data'!D967)*'Raw Data'!B967</f>
        <v>-3.9999999995442232E-3</v>
      </c>
      <c r="C967" s="4">
        <f>'Raw Data'!F967*'TE_Approach II'!B967</f>
        <v>-1.9999999997721116E-3</v>
      </c>
      <c r="D967" s="6">
        <f>('Raw Data'!F967-'Raw Data'!G967)*('Raw Data'!B967+'Raw Data'!E967)</f>
        <v>234819.23500000002</v>
      </c>
    </row>
    <row r="968" spans="1:4" x14ac:dyDescent="0.3">
      <c r="A968" s="3" t="str">
        <f>'Raw Data'!A968</f>
        <v>Vehicles</v>
      </c>
      <c r="B968" s="6">
        <f>('Raw Data'!C968-'Raw Data'!D968)*'Raw Data'!B968</f>
        <v>-3.0000000025658278E-3</v>
      </c>
      <c r="C968" s="4">
        <f>'Raw Data'!F968*'TE_Approach II'!B968</f>
        <v>-1.5000000012829139E-3</v>
      </c>
      <c r="D968" s="6">
        <f>('Raw Data'!F968-'Raw Data'!G968)*('Raw Data'!B968+'Raw Data'!E968)</f>
        <v>18915.028999999999</v>
      </c>
    </row>
    <row r="969" spans="1:4" x14ac:dyDescent="0.3">
      <c r="A969" s="3" t="str">
        <f>'Raw Data'!A969</f>
        <v>Textiles</v>
      </c>
      <c r="B969" s="6">
        <f>('Raw Data'!C969-'Raw Data'!D969)*'Raw Data'!B969</f>
        <v>343288.59</v>
      </c>
      <c r="C969" s="4">
        <f>'Raw Data'!F969*'TE_Approach II'!B969</f>
        <v>51493.288500000002</v>
      </c>
      <c r="D969" s="6">
        <f>('Raw Data'!F969-'Raw Data'!G969)*('Raw Data'!B969+'Raw Data'!E969)</f>
        <v>171644.29500000001</v>
      </c>
    </row>
    <row r="970" spans="1:4" x14ac:dyDescent="0.3">
      <c r="A970" s="3" t="str">
        <f>'Raw Data'!A970</f>
        <v>Other machinery</v>
      </c>
      <c r="B970" s="6">
        <f>('Raw Data'!C970-'Raw Data'!D970)*'Raw Data'!B970</f>
        <v>503.41499999999996</v>
      </c>
      <c r="C970" s="4">
        <f>'Raw Data'!F970*'TE_Approach II'!B970</f>
        <v>75.512249999999995</v>
      </c>
      <c r="D970" s="6">
        <f>('Raw Data'!F970-'Raw Data'!G970)*('Raw Data'!B970+'Raw Data'!E970)</f>
        <v>755.12249999999995</v>
      </c>
    </row>
    <row r="971" spans="1:4" x14ac:dyDescent="0.3">
      <c r="A971" s="3" t="str">
        <f>'Raw Data'!A971</f>
        <v>Other machinery</v>
      </c>
      <c r="B971" s="6">
        <f>('Raw Data'!C971-'Raw Data'!D971)*'Raw Data'!B971</f>
        <v>-4.0000000016350524E-3</v>
      </c>
      <c r="C971" s="4">
        <f>'Raw Data'!F971*'TE_Approach II'!B971</f>
        <v>-6.0000000024525786E-4</v>
      </c>
      <c r="D971" s="6">
        <f>('Raw Data'!F971-'Raw Data'!G971)*('Raw Data'!B971+'Raw Data'!E971)</f>
        <v>0</v>
      </c>
    </row>
    <row r="972" spans="1:4" x14ac:dyDescent="0.3">
      <c r="A972" s="3" t="str">
        <f>'Raw Data'!A972</f>
        <v>Other machinery</v>
      </c>
      <c r="B972" s="6">
        <f>('Raw Data'!C972-'Raw Data'!D972)*'Raw Data'!B972</f>
        <v>-3.4999999998155187E-3</v>
      </c>
      <c r="C972" s="4">
        <f>'Raw Data'!F972*'TE_Approach II'!B972</f>
        <v>-5.2499999997232777E-4</v>
      </c>
      <c r="D972" s="6">
        <f>('Raw Data'!F972-'Raw Data'!G972)*('Raw Data'!B972+'Raw Data'!E972)</f>
        <v>0</v>
      </c>
    </row>
    <row r="973" spans="1:4" x14ac:dyDescent="0.3">
      <c r="A973" s="3" t="str">
        <f>'Raw Data'!A973</f>
        <v>Paper and wood products</v>
      </c>
      <c r="B973" s="6">
        <f>('Raw Data'!C973-'Raw Data'!D973)*'Raw Data'!B973</f>
        <v>-1.000000003673408E-2</v>
      </c>
      <c r="C973" s="4">
        <f>'Raw Data'!F973*'TE_Approach II'!B973</f>
        <v>0</v>
      </c>
      <c r="D973" s="6">
        <f>('Raw Data'!F973-'Raw Data'!G973)*('Raw Data'!B973+'Raw Data'!E973)</f>
        <v>0</v>
      </c>
    </row>
    <row r="974" spans="1:4" x14ac:dyDescent="0.3">
      <c r="A974" s="3" t="str">
        <f>'Raw Data'!A974</f>
        <v>Other chemical products</v>
      </c>
      <c r="B974" s="6">
        <f>('Raw Data'!C974-'Raw Data'!D974)*'Raw Data'!B974</f>
        <v>5.0000000016005866E-2</v>
      </c>
      <c r="C974" s="4">
        <f>'Raw Data'!F974*'TE_Approach II'!B974</f>
        <v>7.5000000024008796E-3</v>
      </c>
      <c r="D974" s="6">
        <f>('Raw Data'!F974-'Raw Data'!G974)*('Raw Data'!B974+'Raw Data'!E974)</f>
        <v>-3.0000000074031198E-3</v>
      </c>
    </row>
    <row r="975" spans="1:4" x14ac:dyDescent="0.3">
      <c r="A975" s="3" t="str">
        <f>'Raw Data'!A975</f>
        <v>Other machinery</v>
      </c>
      <c r="B975" s="6">
        <f>('Raw Data'!C975-'Raw Data'!D975)*'Raw Data'!B975</f>
        <v>1.0000000000005293E-3</v>
      </c>
      <c r="C975" s="4">
        <f>'Raw Data'!F975*'TE_Approach II'!B975</f>
        <v>1.500000000000794E-4</v>
      </c>
      <c r="D975" s="6">
        <f>('Raw Data'!F975-'Raw Data'!G975)*('Raw Data'!B975+'Raw Data'!E975)</f>
        <v>-1.0719203302755886E-15</v>
      </c>
    </row>
    <row r="976" spans="1:4" x14ac:dyDescent="0.3">
      <c r="A976" s="3" t="str">
        <f>'Raw Data'!A976</f>
        <v>Plastics and rubbers</v>
      </c>
      <c r="B976" s="6">
        <f>('Raw Data'!C976-'Raw Data'!D976)*'Raw Data'!B976</f>
        <v>5776.7759999999989</v>
      </c>
      <c r="C976" s="4">
        <f>'Raw Data'!F976*'TE_Approach II'!B976</f>
        <v>866.51639999999986</v>
      </c>
      <c r="D976" s="6">
        <f>('Raw Data'!F976-'Raw Data'!G976)*('Raw Data'!B976+'Raw Data'!E976)</f>
        <v>2888.3879999999995</v>
      </c>
    </row>
    <row r="977" spans="1:4" x14ac:dyDescent="0.3">
      <c r="A977" s="3" t="str">
        <f>'Raw Data'!A977</f>
        <v>Base metals and articles of base metal</v>
      </c>
      <c r="B977" s="6">
        <f>('Raw Data'!C977-'Raw Data'!D977)*'Raw Data'!B977</f>
        <v>1247.8115</v>
      </c>
      <c r="C977" s="4">
        <f>'Raw Data'!F977*'TE_Approach II'!B977</f>
        <v>187.17172500000001</v>
      </c>
      <c r="D977" s="6">
        <f>('Raw Data'!F977-'Raw Data'!G977)*('Raw Data'!B977+'Raw Data'!E977)</f>
        <v>3743.4344999999998</v>
      </c>
    </row>
    <row r="978" spans="1:4" x14ac:dyDescent="0.3">
      <c r="A978" s="3" t="str">
        <f>'Raw Data'!A978</f>
        <v>Base metals and articles of base metal</v>
      </c>
      <c r="B978" s="6">
        <f>('Raw Data'!C978-'Raw Data'!D978)*'Raw Data'!B978</f>
        <v>-4.0000000000610042E-3</v>
      </c>
      <c r="C978" s="4">
        <f>'Raw Data'!F978*'TE_Approach II'!B978</f>
        <v>-6.0000000000915061E-4</v>
      </c>
      <c r="D978" s="6">
        <f>('Raw Data'!F978-'Raw Data'!G978)*('Raw Data'!B978+'Raw Data'!E978)</f>
        <v>-1.4393763958508997E-13</v>
      </c>
    </row>
    <row r="979" spans="1:4" x14ac:dyDescent="0.3">
      <c r="A979" s="3" t="str">
        <f>'Raw Data'!A979</f>
        <v>Textiles</v>
      </c>
      <c r="B979" s="6">
        <f>('Raw Data'!C979-'Raw Data'!D979)*'Raw Data'!B979</f>
        <v>3.499999988670289E-3</v>
      </c>
      <c r="C979" s="4">
        <f>'Raw Data'!F979*'TE_Approach II'!B979</f>
        <v>5.2499999830054331E-4</v>
      </c>
      <c r="D979" s="6">
        <f>('Raw Data'!F979-'Raw Data'!G979)*('Raw Data'!B979+'Raw Data'!E979)</f>
        <v>-5.0000001578091445E-4</v>
      </c>
    </row>
    <row r="980" spans="1:4" x14ac:dyDescent="0.3">
      <c r="A980" s="3" t="str">
        <f>'Raw Data'!A980</f>
        <v>Other machinery</v>
      </c>
      <c r="B980" s="6">
        <f>('Raw Data'!C980-'Raw Data'!D980)*'Raw Data'!B980</f>
        <v>2.0000000018297517E-3</v>
      </c>
      <c r="C980" s="4">
        <f>'Raw Data'!F980*'TE_Approach II'!B980</f>
        <v>3.0000000027446272E-4</v>
      </c>
      <c r="D980" s="6">
        <f>('Raw Data'!F980-'Raw Data'!G980)*('Raw Data'!B980+'Raw Data'!E980)</f>
        <v>0</v>
      </c>
    </row>
    <row r="981" spans="1:4" x14ac:dyDescent="0.3">
      <c r="A981" s="3" t="str">
        <f>'Raw Data'!A981</f>
        <v>Others</v>
      </c>
      <c r="B981" s="6">
        <f>('Raw Data'!C981-'Raw Data'!D981)*'Raw Data'!B981</f>
        <v>6078.9190000000026</v>
      </c>
      <c r="C981" s="4">
        <f>'Raw Data'!F981*'TE_Approach II'!B981</f>
        <v>911.83785000000034</v>
      </c>
      <c r="D981" s="6">
        <f>('Raw Data'!F981-'Raw Data'!G981)*('Raw Data'!B981+'Raw Data'!E981)</f>
        <v>-4.9999999591783116E-4</v>
      </c>
    </row>
    <row r="982" spans="1:4" x14ac:dyDescent="0.3">
      <c r="A982" s="3" t="str">
        <f>'Raw Data'!A982</f>
        <v>Electrical machinery</v>
      </c>
      <c r="B982" s="6">
        <f>('Raw Data'!C982-'Raw Data'!D982)*'Raw Data'!B982</f>
        <v>2528.1779999999999</v>
      </c>
      <c r="C982" s="4">
        <f>'Raw Data'!F982*'TE_Approach II'!B982</f>
        <v>379.22669999999999</v>
      </c>
      <c r="D982" s="6">
        <f>('Raw Data'!F982-'Raw Data'!G982)*('Raw Data'!B982+'Raw Data'!E982)</f>
        <v>1896.1334999999999</v>
      </c>
    </row>
    <row r="983" spans="1:4" x14ac:dyDescent="0.3">
      <c r="A983" s="3" t="str">
        <f>'Raw Data'!A983</f>
        <v>Other machinery</v>
      </c>
      <c r="B983" s="6">
        <f>('Raw Data'!C983-'Raw Data'!D983)*'Raw Data'!B983</f>
        <v>3.9999999998911314E-3</v>
      </c>
      <c r="C983" s="4">
        <f>'Raw Data'!F983*'TE_Approach II'!B983</f>
        <v>5.9999999998366969E-4</v>
      </c>
      <c r="D983" s="6">
        <f>('Raw Data'!F983-'Raw Data'!G983)*('Raw Data'!B983+'Raw Data'!E983)</f>
        <v>-3.7735869984345524E-13</v>
      </c>
    </row>
    <row r="984" spans="1:4" x14ac:dyDescent="0.3">
      <c r="A984" s="3" t="str">
        <f>'Raw Data'!A984</f>
        <v>Other chemical products</v>
      </c>
      <c r="B984" s="6">
        <f>('Raw Data'!C984-'Raw Data'!D984)*'Raw Data'!B984</f>
        <v>0</v>
      </c>
      <c r="C984" s="4">
        <f>'Raw Data'!F984*'TE_Approach II'!B984</f>
        <v>0</v>
      </c>
      <c r="D984" s="6">
        <f>('Raw Data'!F984-'Raw Data'!G984)*('Raw Data'!B984+'Raw Data'!E984)</f>
        <v>845.50049999999999</v>
      </c>
    </row>
    <row r="985" spans="1:4" x14ac:dyDescent="0.3">
      <c r="A985" s="3" t="str">
        <f>'Raw Data'!A985</f>
        <v>Furniture</v>
      </c>
      <c r="B985" s="6">
        <f>('Raw Data'!C985-'Raw Data'!D985)*'Raw Data'!B985</f>
        <v>-4.000000000866066E-3</v>
      </c>
      <c r="C985" s="4">
        <f>'Raw Data'!F985*'TE_Approach II'!B985</f>
        <v>-6.0000000012990992E-4</v>
      </c>
      <c r="D985" s="6">
        <f>('Raw Data'!F985-'Raw Data'!G985)*('Raw Data'!B985+'Raw Data'!E985)</f>
        <v>-8.3247020388199638E-13</v>
      </c>
    </row>
    <row r="986" spans="1:4" x14ac:dyDescent="0.3">
      <c r="A986" s="3" t="str">
        <f>'Raw Data'!A986</f>
        <v>Other machinery</v>
      </c>
      <c r="B986" s="6">
        <f>('Raw Data'!C986-'Raw Data'!D986)*'Raw Data'!B986</f>
        <v>0</v>
      </c>
      <c r="C986" s="4">
        <f>'Raw Data'!F986*'TE_Approach II'!B986</f>
        <v>0</v>
      </c>
      <c r="D986" s="6">
        <f>('Raw Data'!F986-'Raw Data'!G986)*('Raw Data'!B986+'Raw Data'!E986)</f>
        <v>3215.9669999999996</v>
      </c>
    </row>
    <row r="987" spans="1:4" x14ac:dyDescent="0.3">
      <c r="A987" s="3" t="str">
        <f>'Raw Data'!A987</f>
        <v>Other machinery</v>
      </c>
      <c r="B987" s="6">
        <f>('Raw Data'!C987-'Raw Data'!D987)*'Raw Data'!B987</f>
        <v>-2.9999999999875855E-3</v>
      </c>
      <c r="C987" s="4">
        <f>'Raw Data'!F987*'TE_Approach II'!B987</f>
        <v>-4.4999999999813782E-4</v>
      </c>
      <c r="D987" s="6">
        <f>('Raw Data'!F987-'Raw Data'!G987)*('Raw Data'!B987+'Raw Data'!E987)</f>
        <v>0</v>
      </c>
    </row>
    <row r="988" spans="1:4" x14ac:dyDescent="0.3">
      <c r="A988" s="3" t="str">
        <f>'Raw Data'!A988</f>
        <v>Vehicles</v>
      </c>
      <c r="B988" s="6">
        <f>('Raw Data'!C988-'Raw Data'!D988)*'Raw Data'!B988</f>
        <v>-4.5000000030093554E-3</v>
      </c>
      <c r="C988" s="4">
        <f>'Raw Data'!F988*'TE_Approach II'!B988</f>
        <v>-2.2500000015046777E-3</v>
      </c>
      <c r="D988" s="6">
        <f>('Raw Data'!F988-'Raw Data'!G988)*('Raw Data'!B988+'Raw Data'!E988)</f>
        <v>163935.82800000001</v>
      </c>
    </row>
    <row r="989" spans="1:4" x14ac:dyDescent="0.3">
      <c r="A989" s="3" t="str">
        <f>'Raw Data'!A989</f>
        <v>Other machinery</v>
      </c>
      <c r="B989" s="6">
        <f>('Raw Data'!C989-'Raw Data'!D989)*'Raw Data'!B989</f>
        <v>-1.9999999994323443E-3</v>
      </c>
      <c r="C989" s="4">
        <f>'Raw Data'!F989*'TE_Approach II'!B989</f>
        <v>-2.9999999991485161E-4</v>
      </c>
      <c r="D989" s="6">
        <f>('Raw Data'!F989-'Raw Data'!G989)*('Raw Data'!B989+'Raw Data'!E989)</f>
        <v>-8.4560480839712679E-12</v>
      </c>
    </row>
    <row r="990" spans="1:4" x14ac:dyDescent="0.3">
      <c r="A990" s="3" t="str">
        <f>'Raw Data'!A990</f>
        <v>Electrical machinery</v>
      </c>
      <c r="B990" s="6">
        <f>('Raw Data'!C990-'Raw Data'!D990)*'Raw Data'!B990</f>
        <v>-1.0000000009461247E-3</v>
      </c>
      <c r="C990" s="4">
        <f>'Raw Data'!F990*'TE_Approach II'!B990</f>
        <v>-1.5000000014191869E-4</v>
      </c>
      <c r="D990" s="6">
        <f>('Raw Data'!F990-'Raw Data'!G990)*('Raw Data'!B990+'Raw Data'!E990)</f>
        <v>0</v>
      </c>
    </row>
    <row r="991" spans="1:4" x14ac:dyDescent="0.3">
      <c r="A991" s="3" t="str">
        <f>'Raw Data'!A991</f>
        <v>Base metals and articles of base metal</v>
      </c>
      <c r="B991" s="6">
        <f>('Raw Data'!C991-'Raw Data'!D991)*'Raw Data'!B991</f>
        <v>-4.0000000000823648E-3</v>
      </c>
      <c r="C991" s="4">
        <f>'Raw Data'!F991*'TE_Approach II'!B991</f>
        <v>-6.0000000001235465E-4</v>
      </c>
      <c r="D991" s="6">
        <f>('Raw Data'!F991-'Raw Data'!G991)*('Raw Data'!B991+'Raw Data'!E991)</f>
        <v>0</v>
      </c>
    </row>
    <row r="992" spans="1:4" x14ac:dyDescent="0.3">
      <c r="A992" s="3" t="str">
        <f>'Raw Data'!A992</f>
        <v>Prepared food and beverages (incl. sugar)</v>
      </c>
      <c r="B992" s="6">
        <f>('Raw Data'!C992-'Raw Data'!D992)*'Raw Data'!B992</f>
        <v>27297.009500000007</v>
      </c>
      <c r="C992" s="4">
        <f>'Raw Data'!F992*'TE_Approach II'!B992</f>
        <v>0</v>
      </c>
      <c r="D992" s="6">
        <f>('Raw Data'!F992-'Raw Data'!G992)*('Raw Data'!B992+'Raw Data'!E992)</f>
        <v>0</v>
      </c>
    </row>
    <row r="993" spans="1:4" x14ac:dyDescent="0.3">
      <c r="A993" s="3" t="str">
        <f>'Raw Data'!A993</f>
        <v>Other machinery</v>
      </c>
      <c r="B993" s="6">
        <f>('Raw Data'!C993-'Raw Data'!D993)*'Raw Data'!B993</f>
        <v>49896.294000000002</v>
      </c>
      <c r="C993" s="4">
        <f>'Raw Data'!F993*'TE_Approach II'!B993</f>
        <v>7484.4440999999997</v>
      </c>
      <c r="D993" s="6">
        <f>('Raw Data'!F993-'Raw Data'!G993)*('Raw Data'!B993+'Raw Data'!E993)</f>
        <v>74844.440999999992</v>
      </c>
    </row>
    <row r="994" spans="1:4" x14ac:dyDescent="0.3">
      <c r="A994" s="3" t="str">
        <f>'Raw Data'!A994</f>
        <v>Furniture</v>
      </c>
      <c r="B994" s="6">
        <f>('Raw Data'!C994-'Raw Data'!D994)*'Raw Data'!B994</f>
        <v>4.300000001053797E-2</v>
      </c>
      <c r="C994" s="4">
        <f>'Raw Data'!F994*'TE_Approach II'!B994</f>
        <v>6.4500000015806956E-3</v>
      </c>
      <c r="D994" s="6">
        <f>('Raw Data'!F994-'Raw Data'!G994)*('Raw Data'!B994+'Raw Data'!E994)</f>
        <v>-2.0000000163213675E-3</v>
      </c>
    </row>
    <row r="995" spans="1:4" x14ac:dyDescent="0.3">
      <c r="A995" s="3" t="str">
        <f>'Raw Data'!A995</f>
        <v>Vehicles</v>
      </c>
      <c r="B995" s="6">
        <f>('Raw Data'!C995-'Raw Data'!D995)*'Raw Data'!B995</f>
        <v>1153.2629999999999</v>
      </c>
      <c r="C995" s="4">
        <f>'Raw Data'!F995*'TE_Approach II'!B995</f>
        <v>576.63149999999996</v>
      </c>
      <c r="D995" s="6">
        <f>('Raw Data'!F995-'Raw Data'!G995)*('Raw Data'!B995+'Raw Data'!E995)</f>
        <v>1922.105</v>
      </c>
    </row>
    <row r="996" spans="1:4" x14ac:dyDescent="0.3">
      <c r="A996" s="3" t="str">
        <f>'Raw Data'!A996</f>
        <v>Other chemical products</v>
      </c>
      <c r="B996" s="6">
        <f>('Raw Data'!C996-'Raw Data'!D996)*'Raw Data'!B996</f>
        <v>1.9999999999290074E-3</v>
      </c>
      <c r="C996" s="4">
        <f>'Raw Data'!F996*'TE_Approach II'!B996</f>
        <v>2.999999999893511E-4</v>
      </c>
      <c r="D996" s="6">
        <f>('Raw Data'!F996-'Raw Data'!G996)*('Raw Data'!B996+'Raw Data'!E996)</f>
        <v>0</v>
      </c>
    </row>
    <row r="997" spans="1:4" x14ac:dyDescent="0.3">
      <c r="A997" s="3" t="str">
        <f>'Raw Data'!A997</f>
        <v>Other machinery</v>
      </c>
      <c r="B997" s="6">
        <f>('Raw Data'!C997-'Raw Data'!D997)*'Raw Data'!B997</f>
        <v>3267.2610000000004</v>
      </c>
      <c r="C997" s="4">
        <f>'Raw Data'!F997*'TE_Approach II'!B997</f>
        <v>490.08915000000002</v>
      </c>
      <c r="D997" s="6">
        <f>('Raw Data'!F997-'Raw Data'!G997)*('Raw Data'!B997+'Raw Data'!E997)</f>
        <v>4900.8914999999997</v>
      </c>
    </row>
    <row r="998" spans="1:4" x14ac:dyDescent="0.3">
      <c r="A998" s="3" t="str">
        <f>'Raw Data'!A998</f>
        <v>Electrical machinery</v>
      </c>
      <c r="B998" s="6">
        <f>('Raw Data'!C998-'Raw Data'!D998)*'Raw Data'!B998</f>
        <v>2.0000000098375605E-3</v>
      </c>
      <c r="C998" s="4">
        <f>'Raw Data'!F998*'TE_Approach II'!B998</f>
        <v>3.0000000147563404E-4</v>
      </c>
      <c r="D998" s="6">
        <f>('Raw Data'!F998-'Raw Data'!G998)*('Raw Data'!B998+'Raw Data'!E998)</f>
        <v>1.4999999933912203E-3</v>
      </c>
    </row>
    <row r="999" spans="1:4" x14ac:dyDescent="0.3">
      <c r="A999" s="3" t="str">
        <f>'Raw Data'!A999</f>
        <v>Vehicles</v>
      </c>
      <c r="B999" s="6">
        <f>('Raw Data'!C999-'Raw Data'!D999)*'Raw Data'!B999</f>
        <v>-2.0000000027083687E-3</v>
      </c>
      <c r="C999" s="4">
        <f>'Raw Data'!F999*'TE_Approach II'!B999</f>
        <v>-1.0000000013541844E-3</v>
      </c>
      <c r="D999" s="6">
        <f>('Raw Data'!F999-'Raw Data'!G999)*('Raw Data'!B999+'Raw Data'!E999)</f>
        <v>50680.885999999999</v>
      </c>
    </row>
    <row r="1000" spans="1:4" x14ac:dyDescent="0.3">
      <c r="A1000" s="3" t="str">
        <f>'Raw Data'!A1000</f>
        <v>Other machinery</v>
      </c>
      <c r="B1000" s="6">
        <f>('Raw Data'!C1000-'Raw Data'!D1000)*'Raw Data'!B1000</f>
        <v>16571.88</v>
      </c>
      <c r="C1000" s="4">
        <f>'Raw Data'!F1000*'TE_Approach II'!B1000</f>
        <v>2485.7820000000002</v>
      </c>
      <c r="D1000" s="6">
        <f>('Raw Data'!F1000-'Raw Data'!G1000)*('Raw Data'!B1000+'Raw Data'!E1000)</f>
        <v>24857.819999999996</v>
      </c>
    </row>
    <row r="1001" spans="1:4" x14ac:dyDescent="0.3">
      <c r="A1001" s="3" t="str">
        <f>'Raw Data'!A1001</f>
        <v>Electrical machinery</v>
      </c>
      <c r="B1001" s="6">
        <f>('Raw Data'!C1001-'Raw Data'!D1001)*'Raw Data'!B1001</f>
        <v>-3.9999999999975611E-3</v>
      </c>
      <c r="C1001" s="4">
        <f>'Raw Data'!F1001*'TE_Approach II'!B1001</f>
        <v>-5.9999999999963414E-4</v>
      </c>
      <c r="D1001" s="6">
        <f>('Raw Data'!F1001-'Raw Data'!G1001)*('Raw Data'!B1001+'Raw Data'!E1001)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4311-581F-4E8F-845B-89D4E7E4BEB4}">
  <dimension ref="A3:E24"/>
  <sheetViews>
    <sheetView topLeftCell="A10" workbookViewId="0">
      <selection activeCell="E24" sqref="E24"/>
    </sheetView>
  </sheetViews>
  <sheetFormatPr defaultColWidth="8.77734375" defaultRowHeight="14.4" x14ac:dyDescent="0.3"/>
  <cols>
    <col min="1" max="1" width="36" style="3" bestFit="1" customWidth="1"/>
    <col min="2" max="2" width="17.109375" style="3" bestFit="1" customWidth="1"/>
    <col min="3" max="3" width="15.109375" style="3" bestFit="1" customWidth="1"/>
    <col min="4" max="4" width="8.77734375" style="3"/>
    <col min="5" max="5" width="13.77734375" style="3" bestFit="1" customWidth="1"/>
    <col min="6" max="16384" width="8.77734375" style="3"/>
  </cols>
  <sheetData>
    <row r="3" spans="1:3" x14ac:dyDescent="0.3">
      <c r="A3" s="7" t="s">
        <v>31</v>
      </c>
      <c r="B3" s="3" t="s">
        <v>33</v>
      </c>
      <c r="C3" s="3" t="s">
        <v>34</v>
      </c>
    </row>
    <row r="4" spans="1:3" x14ac:dyDescent="0.3">
      <c r="A4" s="8" t="s">
        <v>11</v>
      </c>
      <c r="B4" s="6">
        <v>0</v>
      </c>
      <c r="C4" s="6">
        <v>1311156.3104999999</v>
      </c>
    </row>
    <row r="5" spans="1:3" x14ac:dyDescent="0.3">
      <c r="A5" s="8" t="s">
        <v>23</v>
      </c>
      <c r="B5" s="6">
        <v>37031082.856999993</v>
      </c>
      <c r="C5" s="6">
        <v>29525713.50705</v>
      </c>
    </row>
    <row r="6" spans="1:3" x14ac:dyDescent="0.3">
      <c r="A6" s="8" t="s">
        <v>27</v>
      </c>
      <c r="B6" s="6">
        <v>1222924.3</v>
      </c>
      <c r="C6" s="6">
        <v>183438.64500000002</v>
      </c>
    </row>
    <row r="7" spans="1:3" x14ac:dyDescent="0.3">
      <c r="A7" s="8" t="s">
        <v>14</v>
      </c>
      <c r="B7" s="6">
        <v>41851823.312499993</v>
      </c>
      <c r="C7" s="6">
        <v>37861673.40487498</v>
      </c>
    </row>
    <row r="8" spans="1:3" x14ac:dyDescent="0.3">
      <c r="A8" s="8" t="s">
        <v>19</v>
      </c>
      <c r="B8" s="6">
        <v>10565805.862499997</v>
      </c>
      <c r="C8" s="6">
        <v>14641303.510874998</v>
      </c>
    </row>
    <row r="9" spans="1:3" x14ac:dyDescent="0.3">
      <c r="A9" s="8" t="s">
        <v>25</v>
      </c>
      <c r="B9" s="6">
        <v>0</v>
      </c>
      <c r="C9" s="6">
        <v>435836.44799999997</v>
      </c>
    </row>
    <row r="10" spans="1:3" x14ac:dyDescent="0.3">
      <c r="A10" s="8" t="s">
        <v>22</v>
      </c>
      <c r="B10" s="6">
        <v>708442.87549999997</v>
      </c>
      <c r="C10" s="6">
        <v>392064.22632499994</v>
      </c>
    </row>
    <row r="11" spans="1:3" x14ac:dyDescent="0.3">
      <c r="A11" s="8" t="s">
        <v>26</v>
      </c>
      <c r="B11" s="6">
        <v>0.37849999983492705</v>
      </c>
      <c r="C11" s="6">
        <v>0.10477500009312735</v>
      </c>
    </row>
    <row r="12" spans="1:3" x14ac:dyDescent="0.3">
      <c r="A12" s="8" t="s">
        <v>24</v>
      </c>
      <c r="B12" s="6">
        <v>-5.9999999987557326E-2</v>
      </c>
      <c r="C12" s="6">
        <v>2.4999999935971573E-2</v>
      </c>
    </row>
    <row r="13" spans="1:3" x14ac:dyDescent="0.3">
      <c r="A13" s="8" t="s">
        <v>15</v>
      </c>
      <c r="B13" s="6">
        <v>1087980.1580000008</v>
      </c>
      <c r="C13" s="6">
        <v>1561815.8461999991</v>
      </c>
    </row>
    <row r="14" spans="1:3" x14ac:dyDescent="0.3">
      <c r="A14" s="8" t="s">
        <v>9</v>
      </c>
      <c r="B14" s="6">
        <v>3965492.783499999</v>
      </c>
      <c r="C14" s="6">
        <v>11929208.189524991</v>
      </c>
    </row>
    <row r="15" spans="1:3" x14ac:dyDescent="0.3">
      <c r="A15" s="8" t="s">
        <v>13</v>
      </c>
      <c r="B15" s="6">
        <v>227958.23449999993</v>
      </c>
      <c r="C15" s="6">
        <v>41553.343174999856</v>
      </c>
    </row>
    <row r="16" spans="1:3" x14ac:dyDescent="0.3">
      <c r="A16" s="8" t="s">
        <v>8</v>
      </c>
      <c r="B16" s="6">
        <v>2580965.5954999998</v>
      </c>
      <c r="C16" s="6">
        <v>8106786.6413249997</v>
      </c>
    </row>
    <row r="17" spans="1:5" x14ac:dyDescent="0.3">
      <c r="A17" s="8" t="s">
        <v>10</v>
      </c>
      <c r="B17" s="6">
        <v>386425.12299999991</v>
      </c>
      <c r="C17" s="6">
        <v>0</v>
      </c>
    </row>
    <row r="18" spans="1:5" x14ac:dyDescent="0.3">
      <c r="A18" s="8" t="s">
        <v>20</v>
      </c>
      <c r="B18" s="6">
        <v>1539295.4280000003</v>
      </c>
      <c r="C18" s="6">
        <v>10537726.8717</v>
      </c>
    </row>
    <row r="19" spans="1:5" x14ac:dyDescent="0.3">
      <c r="A19" s="8" t="s">
        <v>12</v>
      </c>
      <c r="B19" s="6">
        <v>8356804.0274999999</v>
      </c>
      <c r="C19" s="6">
        <v>4263424.5266249999</v>
      </c>
    </row>
    <row r="20" spans="1:5" x14ac:dyDescent="0.3">
      <c r="A20" s="8" t="s">
        <v>17</v>
      </c>
      <c r="B20" s="6">
        <v>245209.58049999987</v>
      </c>
      <c r="C20" s="6">
        <v>0</v>
      </c>
    </row>
    <row r="21" spans="1:5" x14ac:dyDescent="0.3">
      <c r="A21" s="8" t="s">
        <v>16</v>
      </c>
      <c r="B21" s="6">
        <v>2204372.067999999</v>
      </c>
      <c r="C21" s="6">
        <v>1346162.4516999999</v>
      </c>
    </row>
    <row r="22" spans="1:5" x14ac:dyDescent="0.3">
      <c r="A22" s="8" t="s">
        <v>21</v>
      </c>
      <c r="B22" s="6">
        <v>71714.489499999967</v>
      </c>
      <c r="C22" s="6">
        <v>0</v>
      </c>
    </row>
    <row r="23" spans="1:5" x14ac:dyDescent="0.3">
      <c r="A23" s="8" t="s">
        <v>18</v>
      </c>
      <c r="B23" s="6">
        <v>4893505.1165000005</v>
      </c>
      <c r="C23" s="6">
        <v>36806421.128750004</v>
      </c>
    </row>
    <row r="24" spans="1:5" x14ac:dyDescent="0.3">
      <c r="A24" s="8" t="s">
        <v>32</v>
      </c>
      <c r="B24" s="6">
        <v>116939802.1305</v>
      </c>
      <c r="C24" s="6">
        <v>158944285.18139997</v>
      </c>
      <c r="E24" s="6">
        <f>SUM(B24:C24)</f>
        <v>275884087.31189996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382A-001B-4752-A889-EE321BFCE33D}">
  <dimension ref="A1:E1001"/>
  <sheetViews>
    <sheetView workbookViewId="0">
      <selection activeCell="C2" sqref="C2"/>
    </sheetView>
  </sheetViews>
  <sheetFormatPr defaultColWidth="8.77734375" defaultRowHeight="14.4" x14ac:dyDescent="0.3"/>
  <cols>
    <col min="1" max="1" width="36" style="3" bestFit="1" customWidth="1"/>
    <col min="2" max="2" width="15.77734375" style="3" customWidth="1"/>
    <col min="3" max="3" width="15.77734375" style="3" bestFit="1" customWidth="1"/>
    <col min="4" max="4" width="11.21875" style="3" customWidth="1"/>
    <col min="5" max="16384" width="8.77734375" style="3"/>
  </cols>
  <sheetData>
    <row r="1" spans="1:5" x14ac:dyDescent="0.3">
      <c r="A1" s="5" t="s">
        <v>30</v>
      </c>
      <c r="B1" s="5" t="s">
        <v>28</v>
      </c>
      <c r="C1" s="5" t="s">
        <v>29</v>
      </c>
      <c r="D1" s="10"/>
      <c r="E1" s="9"/>
    </row>
    <row r="2" spans="1:5" x14ac:dyDescent="0.3">
      <c r="A2" s="3" t="str">
        <f>'Raw Data'!A2</f>
        <v>Others</v>
      </c>
      <c r="B2" s="6">
        <f>('Raw Data'!C2-'Raw Data'!D2)*'Raw Data'!B2</f>
        <v>-4.0000000001088592E-3</v>
      </c>
      <c r="C2" s="6">
        <f>'Raw Data'!F2*('Raw Data'!B2+'Raw Data'!B2*'Raw Data'!C2)-'Raw Data'!H2</f>
        <v>-5.9999999984938768E-4</v>
      </c>
    </row>
    <row r="3" spans="1:5" x14ac:dyDescent="0.3">
      <c r="A3" s="3" t="str">
        <f>'Raw Data'!A3</f>
        <v>Other machinery</v>
      </c>
      <c r="B3" s="6">
        <f>('Raw Data'!C3-'Raw Data'!D3)*'Raw Data'!B3</f>
        <v>2.0000000000445217E-3</v>
      </c>
      <c r="C3" s="6">
        <f>'Raw Data'!F3*('Raw Data'!B3+'Raw Data'!B3*'Raw Data'!C3)-'Raw Data'!H3</f>
        <v>-2.0000000040454324E-4</v>
      </c>
    </row>
    <row r="4" spans="1:5" x14ac:dyDescent="0.3">
      <c r="A4" s="3" t="str">
        <f>'Raw Data'!A4</f>
        <v>Paper and wood products</v>
      </c>
      <c r="B4" s="6">
        <f>('Raw Data'!C4-'Raw Data'!D4)*'Raw Data'!B4</f>
        <v>-3.9999999999225265E-3</v>
      </c>
      <c r="C4" s="6">
        <f>'Raw Data'!F4*('Raw Data'!B4+'Raw Data'!B4*'Raw Data'!C4)-'Raw Data'!H4</f>
        <v>0</v>
      </c>
    </row>
    <row r="5" spans="1:5" x14ac:dyDescent="0.3">
      <c r="A5" s="3" t="str">
        <f>'Raw Data'!A5</f>
        <v>Aircraft</v>
      </c>
      <c r="B5" s="6">
        <f>('Raw Data'!C5-'Raw Data'!D5)*'Raw Data'!B5</f>
        <v>0</v>
      </c>
      <c r="C5" s="6">
        <f>'Raw Data'!F5*('Raw Data'!B5+'Raw Data'!B5*'Raw Data'!C5)-'Raw Data'!H5</f>
        <v>0</v>
      </c>
    </row>
    <row r="6" spans="1:5" x14ac:dyDescent="0.3">
      <c r="A6" s="3" t="str">
        <f>'Raw Data'!A6</f>
        <v>Other machinery</v>
      </c>
      <c r="B6" s="6">
        <f>('Raw Data'!C6-'Raw Data'!D6)*'Raw Data'!B6</f>
        <v>3.999999999907005E-3</v>
      </c>
      <c r="C6" s="6">
        <f>'Raw Data'!F6*('Raw Data'!B6+'Raw Data'!B6*'Raw Data'!C6)-'Raw Data'!H6</f>
        <v>1.0999999976775143E-3</v>
      </c>
    </row>
    <row r="7" spans="1:5" x14ac:dyDescent="0.3">
      <c r="A7" s="3" t="str">
        <f>'Raw Data'!A7</f>
        <v>Plastics and rubbers</v>
      </c>
      <c r="B7" s="6">
        <f>('Raw Data'!C7-'Raw Data'!D7)*'Raw Data'!B7</f>
        <v>0</v>
      </c>
      <c r="C7" s="6">
        <f>'Raw Data'!F7*('Raw Data'!B7+'Raw Data'!B7*'Raw Data'!C7)-'Raw Data'!H7</f>
        <v>-3.5000000061700121E-3</v>
      </c>
    </row>
    <row r="8" spans="1:5" x14ac:dyDescent="0.3">
      <c r="A8" s="3" t="str">
        <f>'Raw Data'!A8</f>
        <v>Other mineral products (incl. cement)</v>
      </c>
      <c r="B8" s="6">
        <f>('Raw Data'!C8-'Raw Data'!D8)*'Raw Data'!B8</f>
        <v>2.0000000031632809E-3</v>
      </c>
      <c r="C8" s="6">
        <f>'Raw Data'!F8*('Raw Data'!B8+'Raw Data'!B8*'Raw Data'!C8)-'Raw Data'!H8</f>
        <v>-2.0000001677544788E-4</v>
      </c>
    </row>
    <row r="9" spans="1:5" x14ac:dyDescent="0.3">
      <c r="A9" s="3" t="str">
        <f>'Raw Data'!A9</f>
        <v>Base metals and articles of base metal</v>
      </c>
      <c r="B9" s="6">
        <f>('Raw Data'!C9-'Raw Data'!D9)*'Raw Data'!B9</f>
        <v>0</v>
      </c>
      <c r="C9" s="6">
        <f>'Raw Data'!F9*('Raw Data'!B9+'Raw Data'!B9*'Raw Data'!C9)-'Raw Data'!H9</f>
        <v>0</v>
      </c>
    </row>
    <row r="10" spans="1:5" x14ac:dyDescent="0.3">
      <c r="A10" s="3" t="str">
        <f>'Raw Data'!A10</f>
        <v>Other chemical products</v>
      </c>
      <c r="B10" s="6">
        <f>('Raw Data'!C10-'Raw Data'!D10)*'Raw Data'!B10</f>
        <v>12819.541000000001</v>
      </c>
      <c r="C10" s="6">
        <f>'Raw Data'!F10*('Raw Data'!B10+'Raw Data'!B10*'Raw Data'!C10)-'Raw Data'!H10</f>
        <v>21152.24265</v>
      </c>
    </row>
    <row r="11" spans="1:5" x14ac:dyDescent="0.3">
      <c r="A11" s="3" t="str">
        <f>'Raw Data'!A11</f>
        <v>Textiles</v>
      </c>
      <c r="B11" s="6">
        <f>('Raw Data'!C11-'Raw Data'!D11)*'Raw Data'!B11</f>
        <v>0</v>
      </c>
      <c r="C11" s="6">
        <f>'Raw Data'!F11*('Raw Data'!B11+'Raw Data'!B11*'Raw Data'!C11)-'Raw Data'!H11</f>
        <v>-9.9999993108212948E-4</v>
      </c>
    </row>
    <row r="12" spans="1:5" x14ac:dyDescent="0.3">
      <c r="A12" s="3" t="str">
        <f>'Raw Data'!A12</f>
        <v>Plastics and rubbers</v>
      </c>
      <c r="B12" s="6">
        <f>('Raw Data'!C12-'Raw Data'!D12)*'Raw Data'!B12</f>
        <v>49985.640999999989</v>
      </c>
      <c r="C12" s="6">
        <f>'Raw Data'!F12*('Raw Data'!B12+'Raw Data'!B12*'Raw Data'!C12)-'Raw Data'!H12</f>
        <v>7497.8461499999976</v>
      </c>
    </row>
    <row r="13" spans="1:5" x14ac:dyDescent="0.3">
      <c r="A13" s="3" t="str">
        <f>'Raw Data'!A13</f>
        <v>Prepared food and beverages (incl. sugar)</v>
      </c>
      <c r="B13" s="6">
        <f>('Raw Data'!C13-'Raw Data'!D13)*'Raw Data'!B13</f>
        <v>-5.0000000008614542E-3</v>
      </c>
      <c r="C13" s="6">
        <f>'Raw Data'!F13*('Raw Data'!B13+'Raw Data'!B13*'Raw Data'!C13)-'Raw Data'!H13</f>
        <v>0</v>
      </c>
    </row>
    <row r="14" spans="1:5" x14ac:dyDescent="0.3">
      <c r="A14" s="3" t="str">
        <f>'Raw Data'!A14</f>
        <v>Vehicles</v>
      </c>
      <c r="B14" s="6">
        <f>('Raw Data'!C14-'Raw Data'!D14)*'Raw Data'!B14</f>
        <v>3.4999999766223994E-3</v>
      </c>
      <c r="C14" s="6">
        <f>'Raw Data'!F14*('Raw Data'!B14+'Raw Data'!B14*'Raw Data'!C14)-'Raw Data'!H14</f>
        <v>355662.57175</v>
      </c>
    </row>
    <row r="15" spans="1:5" x14ac:dyDescent="0.3">
      <c r="A15" s="3" t="str">
        <f>'Raw Data'!A15</f>
        <v>Other machinery</v>
      </c>
      <c r="B15" s="6">
        <f>('Raw Data'!C15-'Raw Data'!D15)*'Raw Data'!B15</f>
        <v>0</v>
      </c>
      <c r="C15" s="6">
        <f>'Raw Data'!F15*('Raw Data'!B15+'Raw Data'!B15*'Raw Data'!C15)-'Raw Data'!H15</f>
        <v>0</v>
      </c>
    </row>
    <row r="16" spans="1:5" x14ac:dyDescent="0.3">
      <c r="A16" s="3" t="str">
        <f>'Raw Data'!A16</f>
        <v>Electrical machinery</v>
      </c>
      <c r="B16" s="6">
        <f>('Raw Data'!C16-'Raw Data'!D16)*'Raw Data'!B16</f>
        <v>1017.3539999999998</v>
      </c>
      <c r="C16" s="6">
        <f>'Raw Data'!F16*('Raw Data'!B16+'Raw Data'!B16*'Raw Data'!C16)-'Raw Data'!H16</f>
        <v>152.60310000000004</v>
      </c>
    </row>
    <row r="17" spans="1:3" x14ac:dyDescent="0.3">
      <c r="A17" s="3" t="str">
        <f>'Raw Data'!A17</f>
        <v>Electrical machinery</v>
      </c>
      <c r="B17" s="6">
        <f>('Raw Data'!C17-'Raw Data'!D17)*'Raw Data'!B17</f>
        <v>2.0000000000550905E-3</v>
      </c>
      <c r="C17" s="6">
        <f>'Raw Data'!F17*('Raw Data'!B17+'Raw Data'!B17*'Raw Data'!C17)-'Raw Data'!H17</f>
        <v>631.96379999999988</v>
      </c>
    </row>
    <row r="18" spans="1:3" x14ac:dyDescent="0.3">
      <c r="A18" s="3" t="str">
        <f>'Raw Data'!A18</f>
        <v>Others</v>
      </c>
      <c r="B18" s="6">
        <f>('Raw Data'!C18-'Raw Data'!D18)*'Raw Data'!B18</f>
        <v>4.999999999999726E-3</v>
      </c>
      <c r="C18" s="6">
        <f>'Raw Data'!F18*('Raw Data'!B18+'Raw Data'!B18*'Raw Data'!C18)-'Raw Data'!H18</f>
        <v>7.5000000001068656E-4</v>
      </c>
    </row>
    <row r="19" spans="1:3" x14ac:dyDescent="0.3">
      <c r="A19" s="3" t="str">
        <f>'Raw Data'!A19</f>
        <v>Other chemical products</v>
      </c>
      <c r="B19" s="6">
        <f>('Raw Data'!C19-'Raw Data'!D19)*'Raw Data'!B19</f>
        <v>2.0000000002131238E-3</v>
      </c>
      <c r="C19" s="6">
        <f>'Raw Data'!F19*('Raw Data'!B19+'Raw Data'!B19*'Raw Data'!C19)-'Raw Data'!H19</f>
        <v>2.9999999969732016E-4</v>
      </c>
    </row>
    <row r="20" spans="1:3" x14ac:dyDescent="0.3">
      <c r="A20" s="3" t="str">
        <f>'Raw Data'!A20</f>
        <v>Other mineral products (incl. cement)</v>
      </c>
      <c r="B20" s="6">
        <f>('Raw Data'!C20-'Raw Data'!D20)*'Raw Data'!B20</f>
        <v>4.0000000001904224E-3</v>
      </c>
      <c r="C20" s="6">
        <f>'Raw Data'!F20*('Raw Data'!B20+'Raw Data'!B20*'Raw Data'!C20)-'Raw Data'!H20</f>
        <v>6.0000000007676135E-4</v>
      </c>
    </row>
    <row r="21" spans="1:3" x14ac:dyDescent="0.3">
      <c r="A21" s="3" t="str">
        <f>'Raw Data'!A21</f>
        <v>Base metals and articles of base metal</v>
      </c>
      <c r="B21" s="6">
        <f>('Raw Data'!C21-'Raw Data'!D21)*'Raw Data'!B21</f>
        <v>53.311999999999998</v>
      </c>
      <c r="C21" s="6">
        <f>'Raw Data'!F21*('Raw Data'!B21+'Raw Data'!B21*'Raw Data'!C21)-'Raw Data'!H21</f>
        <v>7.9967999999999932</v>
      </c>
    </row>
    <row r="22" spans="1:3" x14ac:dyDescent="0.3">
      <c r="A22" s="3" t="str">
        <f>'Raw Data'!A22</f>
        <v>Other machinery</v>
      </c>
      <c r="B22" s="6">
        <f>('Raw Data'!C22-'Raw Data'!D22)*'Raw Data'!B22</f>
        <v>3089.9655000000002</v>
      </c>
      <c r="C22" s="6">
        <f>'Raw Data'!F22*('Raw Data'!B22+'Raw Data'!B22*'Raw Data'!C22)-'Raw Data'!H22</f>
        <v>9733.3913249999987</v>
      </c>
    </row>
    <row r="23" spans="1:3" x14ac:dyDescent="0.3">
      <c r="A23" s="3" t="str">
        <f>'Raw Data'!A23</f>
        <v>Other machinery</v>
      </c>
      <c r="B23" s="6">
        <f>('Raw Data'!C23-'Raw Data'!D23)*'Raw Data'!B23</f>
        <v>-9.9999999888276242E-4</v>
      </c>
      <c r="C23" s="6">
        <f>'Raw Data'!F23*('Raw Data'!B23+'Raw Data'!B23*'Raw Data'!C23)-'Raw Data'!H23</f>
        <v>-1.4999999984866008E-4</v>
      </c>
    </row>
    <row r="24" spans="1:3" x14ac:dyDescent="0.3">
      <c r="A24" s="3" t="str">
        <f>'Raw Data'!A24</f>
        <v>Base metals and articles of base metal</v>
      </c>
      <c r="B24" s="6">
        <f>('Raw Data'!C24-'Raw Data'!D24)*'Raw Data'!B24</f>
        <v>312.452</v>
      </c>
      <c r="C24" s="6">
        <f>'Raw Data'!F24*('Raw Data'!B24+'Raw Data'!B24*'Raw Data'!C24)-'Raw Data'!H24</f>
        <v>281.20679999999999</v>
      </c>
    </row>
    <row r="25" spans="1:3" x14ac:dyDescent="0.3">
      <c r="A25" s="3" t="str">
        <f>'Raw Data'!A25</f>
        <v>Electrical machinery</v>
      </c>
      <c r="B25" s="6">
        <f>('Raw Data'!C25-'Raw Data'!D25)*'Raw Data'!B25</f>
        <v>6199.9370000000008</v>
      </c>
      <c r="C25" s="6">
        <f>'Raw Data'!F25*('Raw Data'!B25+'Raw Data'!B25*'Raw Data'!C25)-'Raw Data'!H25</f>
        <v>19529.80155</v>
      </c>
    </row>
    <row r="26" spans="1:3" x14ac:dyDescent="0.3">
      <c r="A26" s="3" t="str">
        <f>'Raw Data'!A26</f>
        <v>Vehicles</v>
      </c>
      <c r="B26" s="6">
        <f>('Raw Data'!C26-'Raw Data'!D26)*'Raw Data'!B26</f>
        <v>-3.0000000004591419E-3</v>
      </c>
      <c r="C26" s="6">
        <f>'Raw Data'!F26*('Raw Data'!B26+'Raw Data'!B26*'Raw Data'!C26)-'Raw Data'!H26</f>
        <v>20628.694</v>
      </c>
    </row>
    <row r="27" spans="1:3" x14ac:dyDescent="0.3">
      <c r="A27" s="3" t="str">
        <f>'Raw Data'!A27</f>
        <v>Other machinery</v>
      </c>
      <c r="B27" s="6">
        <f>('Raw Data'!C27-'Raw Data'!D27)*'Raw Data'!B27</f>
        <v>0</v>
      </c>
      <c r="C27" s="6">
        <f>'Raw Data'!F27*('Raw Data'!B27+'Raw Data'!B27*'Raw Data'!C27)-'Raw Data'!H27</f>
        <v>0</v>
      </c>
    </row>
    <row r="28" spans="1:3" x14ac:dyDescent="0.3">
      <c r="A28" s="3" t="str">
        <f>'Raw Data'!A28</f>
        <v>Electrical machinery</v>
      </c>
      <c r="B28" s="6">
        <f>('Raw Data'!C28-'Raw Data'!D28)*'Raw Data'!B28</f>
        <v>-4.9999999932506776E-3</v>
      </c>
      <c r="C28" s="6">
        <f>'Raw Data'!F28*('Raw Data'!B28+'Raw Data'!B28*'Raw Data'!C28)-'Raw Data'!H28</f>
        <v>-1.1250000039581209E-2</v>
      </c>
    </row>
    <row r="29" spans="1:3" x14ac:dyDescent="0.3">
      <c r="A29" s="3" t="str">
        <f>'Raw Data'!A29</f>
        <v>Electrical machinery</v>
      </c>
      <c r="B29" s="6">
        <f>('Raw Data'!C29-'Raw Data'!D29)*'Raw Data'!B29</f>
        <v>1.0000000012327993E-3</v>
      </c>
      <c r="C29" s="6">
        <f>'Raw Data'!F29*('Raw Data'!B29+'Raw Data'!B29*'Raw Data'!C29)-'Raw Data'!H29</f>
        <v>1.4999999893916538E-4</v>
      </c>
    </row>
    <row r="30" spans="1:3" x14ac:dyDescent="0.3">
      <c r="A30" s="3" t="str">
        <f>'Raw Data'!A30</f>
        <v>Plastics and rubbers</v>
      </c>
      <c r="B30" s="6">
        <f>('Raw Data'!C30-'Raw Data'!D30)*'Raw Data'!B30</f>
        <v>-3.9999999972453988E-3</v>
      </c>
      <c r="C30" s="6">
        <f>'Raw Data'!F30*('Raw Data'!B30+'Raw Data'!B30*'Raw Data'!C30)-'Raw Data'!H30</f>
        <v>-1.0000000474974513E-4</v>
      </c>
    </row>
    <row r="31" spans="1:3" x14ac:dyDescent="0.3">
      <c r="A31" s="3" t="str">
        <f>'Raw Data'!A31</f>
        <v>Electrical machinery</v>
      </c>
      <c r="B31" s="6">
        <f>('Raw Data'!C31-'Raw Data'!D31)*'Raw Data'!B31</f>
        <v>-2.0000000000037796E-3</v>
      </c>
      <c r="C31" s="6">
        <f>'Raw Data'!F31*('Raw Data'!B31+'Raw Data'!B31*'Raw Data'!C31)-'Raw Data'!H31</f>
        <v>-3.0000000000285354E-4</v>
      </c>
    </row>
    <row r="32" spans="1:3" x14ac:dyDescent="0.3">
      <c r="A32" s="3" t="str">
        <f>'Raw Data'!A32</f>
        <v>Base metals and articles of base metal</v>
      </c>
      <c r="B32" s="6">
        <f>('Raw Data'!C32-'Raw Data'!D32)*'Raw Data'!B32</f>
        <v>-2.9999999997879774E-3</v>
      </c>
      <c r="C32" s="6">
        <f>'Raw Data'!F32*('Raw Data'!B32+'Raw Data'!B32*'Raw Data'!C32)-'Raw Data'!H32</f>
        <v>-4.4999999954598024E-4</v>
      </c>
    </row>
    <row r="33" spans="1:3" x14ac:dyDescent="0.3">
      <c r="A33" s="3" t="str">
        <f>'Raw Data'!A33</f>
        <v>Electrical machinery</v>
      </c>
      <c r="B33" s="6">
        <f>('Raw Data'!C33-'Raw Data'!D33)*'Raw Data'!B33</f>
        <v>4.0000000004396215E-3</v>
      </c>
      <c r="C33" s="6">
        <f>'Raw Data'!F33*('Raw Data'!B33+'Raw Data'!B33*'Raw Data'!C33)-'Raw Data'!H33</f>
        <v>5.9999999984938768E-4</v>
      </c>
    </row>
    <row r="34" spans="1:3" x14ac:dyDescent="0.3">
      <c r="A34" s="3" t="str">
        <f>'Raw Data'!A34</f>
        <v>Other chemical products</v>
      </c>
      <c r="B34" s="6">
        <f>('Raw Data'!C34-'Raw Data'!D34)*'Raw Data'!B34</f>
        <v>-5.9999999987369768E-2</v>
      </c>
      <c r="C34" s="6">
        <f>'Raw Data'!F34*('Raw Data'!B34+'Raw Data'!B34*'Raw Data'!C34)-'Raw Data'!H34</f>
        <v>-4.5000000391155481E-3</v>
      </c>
    </row>
    <row r="35" spans="1:3" x14ac:dyDescent="0.3">
      <c r="A35" s="3" t="str">
        <f>'Raw Data'!A35</f>
        <v>Base metals and articles of base metal</v>
      </c>
      <c r="B35" s="6">
        <f>('Raw Data'!C35-'Raw Data'!D35)*'Raw Data'!B35</f>
        <v>0</v>
      </c>
      <c r="C35" s="6">
        <f>'Raw Data'!F35*('Raw Data'!B35+'Raw Data'!B35*'Raw Data'!C35)-'Raw Data'!H35</f>
        <v>-5.0000000192085281E-4</v>
      </c>
    </row>
    <row r="36" spans="1:3" x14ac:dyDescent="0.3">
      <c r="A36" s="3" t="str">
        <f>'Raw Data'!A36</f>
        <v>Other chemical products</v>
      </c>
      <c r="B36" s="6">
        <f>('Raw Data'!C36-'Raw Data'!D36)*'Raw Data'!B36</f>
        <v>1.8947482471887156E-13</v>
      </c>
      <c r="C36" s="6">
        <f>'Raw Data'!F36*('Raw Data'!B36+'Raw Data'!B36*'Raw Data'!C36)-'Raw Data'!H36</f>
        <v>0</v>
      </c>
    </row>
    <row r="37" spans="1:3" x14ac:dyDescent="0.3">
      <c r="A37" s="3" t="str">
        <f>'Raw Data'!A37</f>
        <v>Base metals and articles of base metal</v>
      </c>
      <c r="B37" s="6">
        <f>('Raw Data'!C37-'Raw Data'!D37)*'Raw Data'!B37</f>
        <v>29890.25</v>
      </c>
      <c r="C37" s="6">
        <f>'Raw Data'!F37*('Raw Data'!B37+'Raw Data'!B37*'Raw Data'!C37)-'Raw Data'!H37</f>
        <v>26901.224999999999</v>
      </c>
    </row>
    <row r="38" spans="1:3" x14ac:dyDescent="0.3">
      <c r="A38" s="3" t="str">
        <f>'Raw Data'!A38</f>
        <v>Pharmaceuticals</v>
      </c>
      <c r="B38" s="6">
        <f>('Raw Data'!C38-'Raw Data'!D38)*'Raw Data'!B38</f>
        <v>0</v>
      </c>
      <c r="C38" s="6">
        <f>'Raw Data'!F38*('Raw Data'!B38+'Raw Data'!B38*'Raw Data'!C38)-'Raw Data'!H38</f>
        <v>0</v>
      </c>
    </row>
    <row r="39" spans="1:3" x14ac:dyDescent="0.3">
      <c r="A39" s="3" t="str">
        <f>'Raw Data'!A39</f>
        <v>Plastics and rubbers</v>
      </c>
      <c r="B39" s="6">
        <f>('Raw Data'!C39-'Raw Data'!D39)*'Raw Data'!B39</f>
        <v>-1.000000000785715E-3</v>
      </c>
      <c r="C39" s="6">
        <f>'Raw Data'!F39*('Raw Data'!B39+'Raw Data'!B39*'Raw Data'!C39)-'Raw Data'!H39</f>
        <v>-1.5000000166764949E-4</v>
      </c>
    </row>
    <row r="40" spans="1:3" x14ac:dyDescent="0.3">
      <c r="A40" s="3" t="str">
        <f>'Raw Data'!A40</f>
        <v>Other machinery</v>
      </c>
      <c r="B40" s="6">
        <f>('Raw Data'!C40-'Raw Data'!D40)*'Raw Data'!B40</f>
        <v>62.262</v>
      </c>
      <c r="C40" s="6">
        <f>'Raw Data'!F40*('Raw Data'!B40+'Raw Data'!B40*'Raw Data'!C40)-'Raw Data'!H40</f>
        <v>196.12529999999998</v>
      </c>
    </row>
    <row r="41" spans="1:3" x14ac:dyDescent="0.3">
      <c r="A41" s="3" t="str">
        <f>'Raw Data'!A41</f>
        <v>Pharmaceuticals</v>
      </c>
      <c r="B41" s="6">
        <f>('Raw Data'!C41-'Raw Data'!D41)*'Raw Data'!B41</f>
        <v>6.0000000024341249E-2</v>
      </c>
      <c r="C41" s="6">
        <f>'Raw Data'!F41*('Raw Data'!B41+'Raw Data'!B41*'Raw Data'!C41)-'Raw Data'!H41</f>
        <v>2624494.3199999998</v>
      </c>
    </row>
    <row r="42" spans="1:3" x14ac:dyDescent="0.3">
      <c r="A42" s="3" t="str">
        <f>'Raw Data'!A42</f>
        <v>Other chemical products</v>
      </c>
      <c r="B42" s="6">
        <f>('Raw Data'!C42-'Raw Data'!D42)*'Raw Data'!B42</f>
        <v>-1.9999999922794311E-3</v>
      </c>
      <c r="C42" s="6">
        <f>'Raw Data'!F42*('Raw Data'!B42+'Raw Data'!B42*'Raw Data'!C42)-'Raw Data'!H42</f>
        <v>1.1999999987892807E-3</v>
      </c>
    </row>
    <row r="43" spans="1:3" x14ac:dyDescent="0.3">
      <c r="A43" s="3" t="str">
        <f>'Raw Data'!A43</f>
        <v>Others</v>
      </c>
      <c r="B43" s="6">
        <f>('Raw Data'!C43-'Raw Data'!D43)*'Raw Data'!B43</f>
        <v>-3.9999999999828072E-3</v>
      </c>
      <c r="C43" s="6">
        <f>'Raw Data'!F43*('Raw Data'!B43+'Raw Data'!B43*'Raw Data'!C43)-'Raw Data'!H43</f>
        <v>-6.0000000001991793E-4</v>
      </c>
    </row>
    <row r="44" spans="1:3" x14ac:dyDescent="0.3">
      <c r="A44" s="3" t="str">
        <f>'Raw Data'!A44</f>
        <v>Other machinery</v>
      </c>
      <c r="B44" s="6">
        <f>('Raw Data'!C44-'Raw Data'!D44)*'Raw Data'!B44</f>
        <v>-1.9999999996281621E-3</v>
      </c>
      <c r="C44" s="6">
        <f>'Raw Data'!F44*('Raw Data'!B44+'Raw Data'!B44*'Raw Data'!C44)-'Raw Data'!H44</f>
        <v>2.0000000040454324E-4</v>
      </c>
    </row>
    <row r="45" spans="1:3" x14ac:dyDescent="0.3">
      <c r="A45" s="3" t="str">
        <f>'Raw Data'!A45</f>
        <v>Vegetable products</v>
      </c>
      <c r="B45" s="6">
        <f>('Raw Data'!C45-'Raw Data'!D45)*'Raw Data'!B45</f>
        <v>1.0000000044287536E-3</v>
      </c>
      <c r="C45" s="6">
        <f>'Raw Data'!F45*('Raw Data'!B45+'Raw Data'!B45*'Raw Data'!C45)-'Raw Data'!H45</f>
        <v>0</v>
      </c>
    </row>
    <row r="46" spans="1:3" x14ac:dyDescent="0.3">
      <c r="A46" s="3" t="str">
        <f>'Raw Data'!A46</f>
        <v>Base metals and articles of base metal</v>
      </c>
      <c r="B46" s="6">
        <f>('Raw Data'!C46-'Raw Data'!D46)*'Raw Data'!B46</f>
        <v>4.0000000001132645E-3</v>
      </c>
      <c r="C46" s="6">
        <f>'Raw Data'!F46*('Raw Data'!B46+'Raw Data'!B46*'Raw Data'!C46)-'Raw Data'!H46</f>
        <v>6.0000000007676135E-4</v>
      </c>
    </row>
    <row r="47" spans="1:3" x14ac:dyDescent="0.3">
      <c r="A47" s="3" t="str">
        <f>'Raw Data'!A47</f>
        <v>Other machinery</v>
      </c>
      <c r="B47" s="6">
        <f>('Raw Data'!C47-'Raw Data'!D47)*'Raw Data'!B47</f>
        <v>31030.276000000002</v>
      </c>
      <c r="C47" s="6">
        <f>'Raw Data'!F47*('Raw Data'!B47+'Raw Data'!B47*'Raw Data'!C47)-'Raw Data'!H47</f>
        <v>97745.369399999996</v>
      </c>
    </row>
    <row r="48" spans="1:3" x14ac:dyDescent="0.3">
      <c r="A48" s="3" t="str">
        <f>'Raw Data'!A48</f>
        <v>Other machinery</v>
      </c>
      <c r="B48" s="6">
        <f>('Raw Data'!C48-'Raw Data'!D48)*'Raw Data'!B48</f>
        <v>6916.268</v>
      </c>
      <c r="C48" s="6">
        <f>'Raw Data'!F48*('Raw Data'!B48+'Raw Data'!B48*'Raw Data'!C48)-'Raw Data'!H48</f>
        <v>6224.6411999999991</v>
      </c>
    </row>
    <row r="49" spans="1:3" x14ac:dyDescent="0.3">
      <c r="A49" s="3" t="str">
        <f>'Raw Data'!A49</f>
        <v>Plastics and rubbers</v>
      </c>
      <c r="B49" s="6">
        <f>('Raw Data'!C49-'Raw Data'!D49)*'Raw Data'!B49</f>
        <v>9.9999999893146119E-3</v>
      </c>
      <c r="C49" s="6">
        <f>'Raw Data'!F49*('Raw Data'!B49+'Raw Data'!B49*'Raw Data'!C49)-'Raw Data'!H49</f>
        <v>7.4999999487772584E-3</v>
      </c>
    </row>
    <row r="50" spans="1:3" x14ac:dyDescent="0.3">
      <c r="A50" s="3" t="str">
        <f>'Raw Data'!A50</f>
        <v>Other chemical products</v>
      </c>
      <c r="B50" s="6">
        <f>('Raw Data'!C50-'Raw Data'!D50)*'Raw Data'!B50</f>
        <v>24998.862000000001</v>
      </c>
      <c r="C50" s="6">
        <f>'Raw Data'!F50*('Raw Data'!B50+'Raw Data'!B50*'Raw Data'!C50)-'Raw Data'!H50</f>
        <v>41248.122300000003</v>
      </c>
    </row>
    <row r="51" spans="1:3" x14ac:dyDescent="0.3">
      <c r="A51" s="3" t="str">
        <f>'Raw Data'!A51</f>
        <v>Electrical machinery</v>
      </c>
      <c r="B51" s="6">
        <f>('Raw Data'!C51-'Raw Data'!D51)*'Raw Data'!B51</f>
        <v>-3.9999999999766828E-3</v>
      </c>
      <c r="C51" s="6">
        <f>'Raw Data'!F51*('Raw Data'!B51+'Raw Data'!B51*'Raw Data'!C51)-'Raw Data'!H51</f>
        <v>-1.1000000013154931E-3</v>
      </c>
    </row>
    <row r="52" spans="1:3" x14ac:dyDescent="0.3">
      <c r="A52" s="3" t="str">
        <f>'Raw Data'!A52</f>
        <v>Base metals and articles of base metal</v>
      </c>
      <c r="B52" s="6">
        <f>('Raw Data'!C52-'Raw Data'!D52)*'Raw Data'!B52</f>
        <v>-3.999999998926391E-3</v>
      </c>
      <c r="C52" s="6">
        <f>'Raw Data'!F52*('Raw Data'!B52+'Raw Data'!B52*'Raw Data'!C52)-'Raw Data'!H52</f>
        <v>-5.9999999939464033E-4</v>
      </c>
    </row>
    <row r="53" spans="1:3" x14ac:dyDescent="0.3">
      <c r="A53" s="3" t="str">
        <f>'Raw Data'!A53</f>
        <v>Pharmaceuticals</v>
      </c>
      <c r="B53" s="6">
        <f>('Raw Data'!C53-'Raw Data'!D53)*'Raw Data'!B53</f>
        <v>-4.9999999952504606E-4</v>
      </c>
      <c r="C53" s="6">
        <f>'Raw Data'!F53*('Raw Data'!B53+'Raw Data'!B53*'Raw Data'!C53)-'Raw Data'!H53</f>
        <v>12155.690925000001</v>
      </c>
    </row>
    <row r="54" spans="1:3" x14ac:dyDescent="0.3">
      <c r="A54" s="3" t="str">
        <f>'Raw Data'!A54</f>
        <v>Base metals and articles of base metal</v>
      </c>
      <c r="B54" s="6">
        <f>('Raw Data'!C54-'Raw Data'!D54)*'Raw Data'!B54</f>
        <v>0</v>
      </c>
      <c r="C54" s="6">
        <f>'Raw Data'!F54*('Raw Data'!B54+'Raw Data'!B54*'Raw Data'!C54)-'Raw Data'!H54</f>
        <v>0</v>
      </c>
    </row>
    <row r="55" spans="1:3" x14ac:dyDescent="0.3">
      <c r="A55" s="3" t="str">
        <f>'Raw Data'!A55</f>
        <v>Other chemical products</v>
      </c>
      <c r="B55" s="6">
        <f>('Raw Data'!C55-'Raw Data'!D55)*'Raw Data'!B55</f>
        <v>-1.5000000049933732E-3</v>
      </c>
      <c r="C55" s="6">
        <f>'Raw Data'!F55*('Raw Data'!B55+'Raw Data'!B55*'Raw Data'!C55)-'Raw Data'!H55</f>
        <v>-7.2500000169384293E-4</v>
      </c>
    </row>
    <row r="56" spans="1:3" x14ac:dyDescent="0.3">
      <c r="A56" s="3" t="str">
        <f>'Raw Data'!A56</f>
        <v>Plastics and rubbers</v>
      </c>
      <c r="B56" s="6">
        <f>('Raw Data'!C56-'Raw Data'!D56)*'Raw Data'!B56</f>
        <v>1820.175</v>
      </c>
      <c r="C56" s="6">
        <f>'Raw Data'!F56*('Raw Data'!B56+'Raw Data'!B56*'Raw Data'!C56)-'Raw Data'!H56</f>
        <v>1183.11375</v>
      </c>
    </row>
    <row r="57" spans="1:3" x14ac:dyDescent="0.3">
      <c r="A57" s="3" t="str">
        <f>'Raw Data'!A57</f>
        <v>Prepared food and beverages (incl. sugar)</v>
      </c>
      <c r="B57" s="6">
        <f>('Raw Data'!C57-'Raw Data'!D57)*'Raw Data'!B57</f>
        <v>1.9999999999848815E-3</v>
      </c>
      <c r="C57" s="6">
        <f>'Raw Data'!F57*('Raw Data'!B57+'Raw Data'!B57*'Raw Data'!C57)-'Raw Data'!H57</f>
        <v>0</v>
      </c>
    </row>
    <row r="58" spans="1:3" x14ac:dyDescent="0.3">
      <c r="A58" s="3" t="str">
        <f>'Raw Data'!A58</f>
        <v>Plastics and rubbers</v>
      </c>
      <c r="B58" s="6">
        <f>('Raw Data'!C58-'Raw Data'!D58)*'Raw Data'!B58</f>
        <v>0</v>
      </c>
      <c r="C58" s="6">
        <f>'Raw Data'!F58*('Raw Data'!B58+'Raw Data'!B58*'Raw Data'!C58)-'Raw Data'!H58</f>
        <v>-4.5000000391155481E-3</v>
      </c>
    </row>
    <row r="59" spans="1:3" x14ac:dyDescent="0.3">
      <c r="A59" s="3" t="str">
        <f>'Raw Data'!A59</f>
        <v>Electrical machinery</v>
      </c>
      <c r="B59" s="6">
        <f>('Raw Data'!C59-'Raw Data'!D59)*'Raw Data'!B59</f>
        <v>-1.9999999996734574E-3</v>
      </c>
      <c r="C59" s="6">
        <f>'Raw Data'!F59*('Raw Data'!B59+'Raw Data'!B59*'Raw Data'!C59)-'Raw Data'!H59</f>
        <v>-3.0000000015206751E-4</v>
      </c>
    </row>
    <row r="60" spans="1:3" x14ac:dyDescent="0.3">
      <c r="A60" s="3" t="str">
        <f>'Raw Data'!A60</f>
        <v>Base metals and articles of base metal</v>
      </c>
      <c r="B60" s="6">
        <f>('Raw Data'!C60-'Raw Data'!D60)*'Raw Data'!B60</f>
        <v>3.0000000004750046E-3</v>
      </c>
      <c r="C60" s="6">
        <f>'Raw Data'!F60*('Raw Data'!B60+'Raw Data'!B60*'Raw Data'!C60)-'Raw Data'!H60</f>
        <v>-4.9999998736893758E-5</v>
      </c>
    </row>
    <row r="61" spans="1:3" x14ac:dyDescent="0.3">
      <c r="A61" s="3" t="str">
        <f>'Raw Data'!A61</f>
        <v>Base metals and articles of base metal</v>
      </c>
      <c r="B61" s="6">
        <f>('Raw Data'!C61-'Raw Data'!D61)*'Raw Data'!B61</f>
        <v>322.72800000000007</v>
      </c>
      <c r="C61" s="6">
        <f>'Raw Data'!F61*('Raw Data'!B61+'Raw Data'!B61*'Raw Data'!C61)-'Raw Data'!H61</f>
        <v>290.45519999999999</v>
      </c>
    </row>
    <row r="62" spans="1:3" x14ac:dyDescent="0.3">
      <c r="A62" s="3" t="str">
        <f>'Raw Data'!A62</f>
        <v>Vehicles</v>
      </c>
      <c r="B62" s="6">
        <f>('Raw Data'!C62-'Raw Data'!D62)*'Raw Data'!B62</f>
        <v>1.0000000006117056E-3</v>
      </c>
      <c r="C62" s="6">
        <f>'Raw Data'!F62*('Raw Data'!B62+'Raw Data'!B62*'Raw Data'!C62)-'Raw Data'!H62</f>
        <v>12316.518</v>
      </c>
    </row>
    <row r="63" spans="1:3" x14ac:dyDescent="0.3">
      <c r="A63" s="3" t="str">
        <f>'Raw Data'!A63</f>
        <v>Textiles</v>
      </c>
      <c r="B63" s="6">
        <f>('Raw Data'!C63-'Raw Data'!D63)*'Raw Data'!B63</f>
        <v>1121.8129999999999</v>
      </c>
      <c r="C63" s="6">
        <f>'Raw Data'!F63*('Raw Data'!B63+'Raw Data'!B63*'Raw Data'!C63)-'Raw Data'!H63</f>
        <v>649.04894999999988</v>
      </c>
    </row>
    <row r="64" spans="1:3" x14ac:dyDescent="0.3">
      <c r="A64" s="3" t="str">
        <f>'Raw Data'!A64</f>
        <v>Base metals and articles of base metal</v>
      </c>
      <c r="B64" s="6">
        <f>('Raw Data'!C64-'Raw Data'!D64)*'Raw Data'!B64</f>
        <v>0</v>
      </c>
      <c r="C64" s="6">
        <f>'Raw Data'!F64*('Raw Data'!B64+'Raw Data'!B64*'Raw Data'!C64)-'Raw Data'!H64</f>
        <v>-5.9999999357387424E-3</v>
      </c>
    </row>
    <row r="65" spans="1:3" x14ac:dyDescent="0.3">
      <c r="A65" s="3" t="str">
        <f>'Raw Data'!A65</f>
        <v>Vegetable products</v>
      </c>
      <c r="B65" s="6">
        <f>('Raw Data'!C65-'Raw Data'!D65)*'Raw Data'!B65</f>
        <v>56946.809999999983</v>
      </c>
      <c r="C65" s="6">
        <f>'Raw Data'!F65*('Raw Data'!B65+'Raw Data'!B65*'Raw Data'!C65)-'Raw Data'!H65</f>
        <v>0</v>
      </c>
    </row>
    <row r="66" spans="1:3" x14ac:dyDescent="0.3">
      <c r="A66" s="3" t="str">
        <f>'Raw Data'!A66</f>
        <v>Electrical machinery</v>
      </c>
      <c r="B66" s="6">
        <f>('Raw Data'!C66-'Raw Data'!D66)*'Raw Data'!B66</f>
        <v>765.89250000000004</v>
      </c>
      <c r="C66" s="6">
        <f>'Raw Data'!F66*('Raw Data'!B66+'Raw Data'!B66*'Raw Data'!C66)-'Raw Data'!H66</f>
        <v>2412.5613749999998</v>
      </c>
    </row>
    <row r="67" spans="1:3" x14ac:dyDescent="0.3">
      <c r="A67" s="3" t="str">
        <f>'Raw Data'!A67</f>
        <v>Others</v>
      </c>
      <c r="B67" s="6">
        <f>('Raw Data'!C67-'Raw Data'!D67)*'Raw Data'!B67</f>
        <v>-1.999999999824649E-3</v>
      </c>
      <c r="C67" s="6">
        <f>'Raw Data'!F67*('Raw Data'!B67+'Raw Data'!B67*'Raw Data'!C67)-'Raw Data'!H67</f>
        <v>-3.0000000015206751E-4</v>
      </c>
    </row>
    <row r="68" spans="1:3" x14ac:dyDescent="0.3">
      <c r="A68" s="3" t="str">
        <f>'Raw Data'!A68</f>
        <v>Vehicles</v>
      </c>
      <c r="B68" s="6">
        <f>('Raw Data'!C68-'Raw Data'!D68)*'Raw Data'!B68</f>
        <v>12439.359000000002</v>
      </c>
      <c r="C68" s="6">
        <f>'Raw Data'!F68*('Raw Data'!B68+'Raw Data'!B68*'Raw Data'!C68)-'Raw Data'!H68</f>
        <v>58465.005500000007</v>
      </c>
    </row>
    <row r="69" spans="1:3" x14ac:dyDescent="0.3">
      <c r="A69" s="3" t="str">
        <f>'Raw Data'!A69</f>
        <v>Textiles</v>
      </c>
      <c r="B69" s="6">
        <f>('Raw Data'!C69-'Raw Data'!D69)*'Raw Data'!B69</f>
        <v>-3.5000000030299817E-3</v>
      </c>
      <c r="C69" s="6">
        <f>'Raw Data'!F69*('Raw Data'!B69+'Raw Data'!B69*'Raw Data'!C69)-'Raw Data'!H69</f>
        <v>-2.5000001187436283E-5</v>
      </c>
    </row>
    <row r="70" spans="1:3" x14ac:dyDescent="0.3">
      <c r="A70" s="3" t="str">
        <f>'Raw Data'!A70</f>
        <v>Prepared food and beverages (incl. sugar)</v>
      </c>
      <c r="B70" s="6">
        <f>('Raw Data'!C70-'Raw Data'!D70)*'Raw Data'!B70</f>
        <v>-2.0000000081225977E-3</v>
      </c>
      <c r="C70" s="6">
        <f>'Raw Data'!F70*('Raw Data'!B70+'Raw Data'!B70*'Raw Data'!C70)-'Raw Data'!H70</f>
        <v>0</v>
      </c>
    </row>
    <row r="71" spans="1:3" x14ac:dyDescent="0.3">
      <c r="A71" s="3" t="str">
        <f>'Raw Data'!A71</f>
        <v>Others</v>
      </c>
      <c r="B71" s="6">
        <f>('Raw Data'!C71-'Raw Data'!D71)*'Raw Data'!B71</f>
        <v>0</v>
      </c>
      <c r="C71" s="6">
        <f>'Raw Data'!F71*('Raw Data'!B71+'Raw Data'!B71*'Raw Data'!C71)-'Raw Data'!H71</f>
        <v>8.9999999909196049E-3</v>
      </c>
    </row>
    <row r="72" spans="1:3" x14ac:dyDescent="0.3">
      <c r="A72" s="3" t="str">
        <f>'Raw Data'!A72</f>
        <v>Paper and wood products</v>
      </c>
      <c r="B72" s="6">
        <f>('Raw Data'!C72-'Raw Data'!D72)*'Raw Data'!B72</f>
        <v>-1.9999999975498081E-3</v>
      </c>
      <c r="C72" s="6">
        <f>'Raw Data'!F72*('Raw Data'!B72+'Raw Data'!B72*'Raw Data'!C72)-'Raw Data'!H72</f>
        <v>0</v>
      </c>
    </row>
    <row r="73" spans="1:3" x14ac:dyDescent="0.3">
      <c r="A73" s="3" t="str">
        <f>'Raw Data'!A73</f>
        <v>Electrical machinery</v>
      </c>
      <c r="B73" s="6">
        <f>('Raw Data'!C73-'Raw Data'!D73)*'Raw Data'!B73</f>
        <v>3648.0430000000001</v>
      </c>
      <c r="C73" s="6">
        <f>'Raw Data'!F73*('Raw Data'!B73+'Raw Data'!B73*'Raw Data'!C73)-'Raw Data'!H73</f>
        <v>6019.2709499999992</v>
      </c>
    </row>
    <row r="74" spans="1:3" x14ac:dyDescent="0.3">
      <c r="A74" s="3" t="str">
        <f>'Raw Data'!A74</f>
        <v>Prepared food and beverages (incl. sugar)</v>
      </c>
      <c r="B74" s="6">
        <f>('Raw Data'!C74-'Raw Data'!D74)*'Raw Data'!B74</f>
        <v>208.88399999999999</v>
      </c>
      <c r="C74" s="6">
        <f>'Raw Data'!F74*('Raw Data'!B74+'Raw Data'!B74*'Raw Data'!C74)-'Raw Data'!H74</f>
        <v>0</v>
      </c>
    </row>
    <row r="75" spans="1:3" x14ac:dyDescent="0.3">
      <c r="A75" s="3" t="str">
        <f>'Raw Data'!A75</f>
        <v>Other machinery</v>
      </c>
      <c r="B75" s="6">
        <f>('Raw Data'!C75-'Raw Data'!D75)*'Raw Data'!B75</f>
        <v>175.00300000000001</v>
      </c>
      <c r="C75" s="6">
        <f>'Raw Data'!F75*('Raw Data'!B75+'Raw Data'!B75*'Raw Data'!C75)-'Raw Data'!H75</f>
        <v>551.25945000000002</v>
      </c>
    </row>
    <row r="76" spans="1:3" x14ac:dyDescent="0.3">
      <c r="A76" s="3" t="str">
        <f>'Raw Data'!A76</f>
        <v>Furniture</v>
      </c>
      <c r="B76" s="6">
        <f>('Raw Data'!C76-'Raw Data'!D76)*'Raw Data'!B76</f>
        <v>8972.662999999995</v>
      </c>
      <c r="C76" s="6">
        <f>'Raw Data'!F76*('Raw Data'!B76+'Raw Data'!B76*'Raw Data'!C76)-'Raw Data'!H76</f>
        <v>1345.8989499999952</v>
      </c>
    </row>
    <row r="77" spans="1:3" x14ac:dyDescent="0.3">
      <c r="A77" s="3" t="str">
        <f>'Raw Data'!A77</f>
        <v>Base metals and articles of base metal</v>
      </c>
      <c r="B77" s="6">
        <f>('Raw Data'!C77-'Raw Data'!D77)*'Raw Data'!B77</f>
        <v>17.86</v>
      </c>
      <c r="C77" s="6">
        <f>'Raw Data'!F77*('Raw Data'!B77+'Raw Data'!B77*'Raw Data'!C77)-'Raw Data'!H77</f>
        <v>16.073999999999998</v>
      </c>
    </row>
    <row r="78" spans="1:3" x14ac:dyDescent="0.3">
      <c r="A78" s="3" t="str">
        <f>'Raw Data'!A78</f>
        <v>Paper and wood products</v>
      </c>
      <c r="B78" s="6">
        <f>('Raw Data'!C78-'Raw Data'!D78)*'Raw Data'!B78</f>
        <v>-3.9999999999615725E-3</v>
      </c>
      <c r="C78" s="6">
        <f>'Raw Data'!F78*('Raw Data'!B78+'Raw Data'!B78*'Raw Data'!C78)-'Raw Data'!H78</f>
        <v>0</v>
      </c>
    </row>
    <row r="79" spans="1:3" x14ac:dyDescent="0.3">
      <c r="A79" s="3" t="str">
        <f>'Raw Data'!A79</f>
        <v>Textiles</v>
      </c>
      <c r="B79" s="6">
        <f>('Raw Data'!C79-'Raw Data'!D79)*'Raw Data'!B79</f>
        <v>4.999999666797716E-4</v>
      </c>
      <c r="C79" s="6">
        <f>'Raw Data'!F79*('Raw Data'!B79+'Raw Data'!B79*'Raw Data'!C79)-'Raw Data'!H79</f>
        <v>7.499998901039362E-5</v>
      </c>
    </row>
    <row r="80" spans="1:3" x14ac:dyDescent="0.3">
      <c r="A80" s="3" t="str">
        <f>'Raw Data'!A80</f>
        <v>Electrical machinery</v>
      </c>
      <c r="B80" s="6">
        <f>('Raw Data'!C80-'Raw Data'!D80)*'Raw Data'!B80</f>
        <v>0</v>
      </c>
      <c r="C80" s="6">
        <f>'Raw Data'!F80*('Raw Data'!B80+'Raw Data'!B80*'Raw Data'!C80)-'Raw Data'!H80</f>
        <v>0</v>
      </c>
    </row>
    <row r="81" spans="1:3" x14ac:dyDescent="0.3">
      <c r="A81" s="3" t="str">
        <f>'Raw Data'!A81</f>
        <v>Animal or vegetable fats</v>
      </c>
      <c r="B81" s="6">
        <f>('Raw Data'!C81-'Raw Data'!D81)*'Raw Data'!B81</f>
        <v>1241220.9000000001</v>
      </c>
      <c r="C81" s="6">
        <f>'Raw Data'!F81*('Raw Data'!B81+'Raw Data'!B81*'Raw Data'!C81)-'Raw Data'!H81</f>
        <v>2048014.4849999999</v>
      </c>
    </row>
    <row r="82" spans="1:3" x14ac:dyDescent="0.3">
      <c r="A82" s="3" t="str">
        <f>'Raw Data'!A82</f>
        <v>Animal or vegetable fats</v>
      </c>
      <c r="B82" s="6">
        <f>('Raw Data'!C82-'Raw Data'!D82)*'Raw Data'!B82</f>
        <v>1048254.4500000001</v>
      </c>
      <c r="C82" s="6">
        <f>'Raw Data'!F82*('Raw Data'!B82+'Raw Data'!B82*'Raw Data'!C82)-'Raw Data'!H82</f>
        <v>3302001.5174999996</v>
      </c>
    </row>
    <row r="83" spans="1:3" x14ac:dyDescent="0.3">
      <c r="A83" s="3" t="str">
        <f>'Raw Data'!A83</f>
        <v>Other machinery</v>
      </c>
      <c r="B83" s="6">
        <f>('Raw Data'!C83-'Raw Data'!D83)*'Raw Data'!B83</f>
        <v>2307.4479999999999</v>
      </c>
      <c r="C83" s="6">
        <f>'Raw Data'!F83*('Raw Data'!B83+'Raw Data'!B83*'Raw Data'!C83)-'Raw Data'!H83</f>
        <v>2076.7031999999999</v>
      </c>
    </row>
    <row r="84" spans="1:3" x14ac:dyDescent="0.3">
      <c r="A84" s="3" t="str">
        <f>'Raw Data'!A84</f>
        <v>Electrical machinery</v>
      </c>
      <c r="B84" s="6">
        <f>('Raw Data'!C84-'Raw Data'!D84)*'Raw Data'!B84</f>
        <v>30376.732000000004</v>
      </c>
      <c r="C84" s="6">
        <f>'Raw Data'!F84*('Raw Data'!B84+'Raw Data'!B84*'Raw Data'!C84)-'Raw Data'!H84</f>
        <v>27339.058799999999</v>
      </c>
    </row>
    <row r="85" spans="1:3" x14ac:dyDescent="0.3">
      <c r="A85" s="3" t="str">
        <f>'Raw Data'!A85</f>
        <v>Vehicles</v>
      </c>
      <c r="B85" s="6">
        <f>('Raw Data'!C85-'Raw Data'!D85)*'Raw Data'!B85</f>
        <v>156.23199999999994</v>
      </c>
      <c r="C85" s="6">
        <f>'Raw Data'!F85*('Raw Data'!B85+'Raw Data'!B85*'Raw Data'!C85)-'Raw Data'!H85</f>
        <v>734.29949999999997</v>
      </c>
    </row>
    <row r="86" spans="1:3" x14ac:dyDescent="0.3">
      <c r="A86" s="3" t="str">
        <f>'Raw Data'!A86</f>
        <v>Prepared food and beverages (incl. sugar)</v>
      </c>
      <c r="B86" s="6">
        <f>('Raw Data'!C86-'Raw Data'!D86)*'Raw Data'!B86</f>
        <v>-3.0000000057437371E-3</v>
      </c>
      <c r="C86" s="6">
        <f>'Raw Data'!F86*('Raw Data'!B86+'Raw Data'!B86*'Raw Data'!C86)-'Raw Data'!H86</f>
        <v>0</v>
      </c>
    </row>
    <row r="87" spans="1:3" x14ac:dyDescent="0.3">
      <c r="A87" s="3" t="str">
        <f>'Raw Data'!A87</f>
        <v>Others</v>
      </c>
      <c r="B87" s="6">
        <f>('Raw Data'!C87-'Raw Data'!D87)*'Raw Data'!B87</f>
        <v>525.37799999999993</v>
      </c>
      <c r="C87" s="6">
        <f>'Raw Data'!F87*('Raw Data'!B87+'Raw Data'!B87*'Raw Data'!C87)-'Raw Data'!H87</f>
        <v>341.4957</v>
      </c>
    </row>
    <row r="88" spans="1:3" x14ac:dyDescent="0.3">
      <c r="A88" s="3" t="str">
        <f>'Raw Data'!A88</f>
        <v>Electrical machinery</v>
      </c>
      <c r="B88" s="6">
        <f>('Raw Data'!C88-'Raw Data'!D88)*'Raw Data'!B88</f>
        <v>-1.9999999999334344E-3</v>
      </c>
      <c r="C88" s="6">
        <f>'Raw Data'!F88*('Raw Data'!B88+'Raw Data'!B88*'Raw Data'!C88)-'Raw Data'!H88</f>
        <v>-2.9999999998153726E-4</v>
      </c>
    </row>
    <row r="89" spans="1:3" x14ac:dyDescent="0.3">
      <c r="A89" s="3" t="str">
        <f>'Raw Data'!A89</f>
        <v>Other chemical products</v>
      </c>
      <c r="B89" s="6">
        <f>('Raw Data'!C89-'Raw Data'!D89)*'Raw Data'!B89</f>
        <v>1.926246384620356E-11</v>
      </c>
      <c r="C89" s="6">
        <f>'Raw Data'!F89*('Raw Data'!B89+'Raw Data'!B89*'Raw Data'!C89)-'Raw Data'!H89</f>
        <v>-8.0000000016298145E-3</v>
      </c>
    </row>
    <row r="90" spans="1:3" x14ac:dyDescent="0.3">
      <c r="A90" s="3" t="str">
        <f>'Raw Data'!A90</f>
        <v>Mineral oil and fuel</v>
      </c>
      <c r="B90" s="6">
        <f>('Raw Data'!C90-'Raw Data'!D90)*'Raw Data'!B90</f>
        <v>0</v>
      </c>
      <c r="C90" s="6">
        <f>'Raw Data'!F90*('Raw Data'!B90+'Raw Data'!B90*'Raw Data'!C90)-'Raw Data'!H90</f>
        <v>4.999999946448952E-4</v>
      </c>
    </row>
    <row r="91" spans="1:3" x14ac:dyDescent="0.3">
      <c r="A91" s="3" t="str">
        <f>'Raw Data'!A91</f>
        <v>Electrical machinery</v>
      </c>
      <c r="B91" s="6">
        <f>('Raw Data'!C91-'Raw Data'!D91)*'Raw Data'!B91</f>
        <v>4.000000000327345E-3</v>
      </c>
      <c r="C91" s="6">
        <f>'Raw Data'!F91*('Raw Data'!B91+'Raw Data'!B91*'Raw Data'!C91)-'Raw Data'!H91</f>
        <v>2.5999999925261363E-3</v>
      </c>
    </row>
    <row r="92" spans="1:3" x14ac:dyDescent="0.3">
      <c r="A92" s="3" t="str">
        <f>'Raw Data'!A92</f>
        <v>Other chemical products</v>
      </c>
      <c r="B92" s="6">
        <f>('Raw Data'!C92-'Raw Data'!D92)*'Raw Data'!B92</f>
        <v>4.0000000002271682E-3</v>
      </c>
      <c r="C92" s="6">
        <f>'Raw Data'!F92*('Raw Data'!B92+'Raw Data'!B92*'Raw Data'!C92)-'Raw Data'!H92</f>
        <v>6.0000000007676135E-4</v>
      </c>
    </row>
    <row r="93" spans="1:3" x14ac:dyDescent="0.3">
      <c r="A93" s="3" t="str">
        <f>'Raw Data'!A93</f>
        <v>Other mineral products (incl. cement)</v>
      </c>
      <c r="B93" s="6">
        <f>('Raw Data'!C93-'Raw Data'!D93)*'Raw Data'!B93</f>
        <v>10025.753499999999</v>
      </c>
      <c r="C93" s="6">
        <f>'Raw Data'!F93*('Raw Data'!B93+'Raw Data'!B93*'Raw Data'!C93)-'Raw Data'!H93</f>
        <v>5800.614525</v>
      </c>
    </row>
    <row r="94" spans="1:3" x14ac:dyDescent="0.3">
      <c r="A94" s="3" t="str">
        <f>'Raw Data'!A94</f>
        <v>Textiles</v>
      </c>
      <c r="B94" s="6">
        <f>('Raw Data'!C94-'Raw Data'!D94)*'Raw Data'!B94</f>
        <v>-4.0000000000007269E-3</v>
      </c>
      <c r="C94" s="6">
        <f>'Raw Data'!F94*('Raw Data'!B94+'Raw Data'!B94*'Raw Data'!C94)-'Raw Data'!H94</f>
        <v>-6.0000000000037801E-4</v>
      </c>
    </row>
    <row r="95" spans="1:3" x14ac:dyDescent="0.3">
      <c r="A95" s="3" t="str">
        <f>'Raw Data'!A95</f>
        <v>Base metals and articles of base metal</v>
      </c>
      <c r="B95" s="6">
        <f>('Raw Data'!C95-'Raw Data'!D95)*'Raw Data'!B95</f>
        <v>-4.0000000000076398E-3</v>
      </c>
      <c r="C95" s="6">
        <f>'Raw Data'!F95*('Raw Data'!B95+'Raw Data'!B95*'Raw Data'!C95)-'Raw Data'!H95</f>
        <v>-6.0000000001991793E-4</v>
      </c>
    </row>
    <row r="96" spans="1:3" x14ac:dyDescent="0.3">
      <c r="A96" s="3" t="str">
        <f>'Raw Data'!A96</f>
        <v>Base metals and articles of base metal</v>
      </c>
      <c r="B96" s="6">
        <f>('Raw Data'!C96-'Raw Data'!D96)*'Raw Data'!B96</f>
        <v>2401.4059999999999</v>
      </c>
      <c r="C96" s="6">
        <f>'Raw Data'!F96*('Raw Data'!B96+'Raw Data'!B96*'Raw Data'!C96)-'Raw Data'!H96</f>
        <v>360.21090000000004</v>
      </c>
    </row>
    <row r="97" spans="1:3" x14ac:dyDescent="0.3">
      <c r="A97" s="3" t="str">
        <f>'Raw Data'!A97</f>
        <v>Paper and wood products</v>
      </c>
      <c r="B97" s="6">
        <f>('Raw Data'!C97-'Raw Data'!D97)*'Raw Data'!B97</f>
        <v>-4.9999999928016566E-3</v>
      </c>
      <c r="C97" s="6">
        <f>'Raw Data'!F97*('Raw Data'!B97+'Raw Data'!B97*'Raw Data'!C97)-'Raw Data'!H97</f>
        <v>0</v>
      </c>
    </row>
    <row r="98" spans="1:3" x14ac:dyDescent="0.3">
      <c r="A98" s="3" t="str">
        <f>'Raw Data'!A98</f>
        <v>Base metals and articles of base metal</v>
      </c>
      <c r="B98" s="6">
        <f>('Raw Data'!C98-'Raw Data'!D98)*'Raw Data'!B98</f>
        <v>-4.000000000034358E-3</v>
      </c>
      <c r="C98" s="6">
        <f>'Raw Data'!F98*('Raw Data'!B98+'Raw Data'!B98*'Raw Data'!C98)-'Raw Data'!H98</f>
        <v>-5.9999999996307452E-4</v>
      </c>
    </row>
    <row r="99" spans="1:3" x14ac:dyDescent="0.3">
      <c r="A99" s="3" t="str">
        <f>'Raw Data'!A99</f>
        <v>Base metals and articles of base metal</v>
      </c>
      <c r="B99" s="6">
        <f>('Raw Data'!C99-'Raw Data'!D99)*'Raw Data'!B99</f>
        <v>1.698682861039913E-12</v>
      </c>
      <c r="C99" s="6">
        <f>'Raw Data'!F99*('Raw Data'!B99+'Raw Data'!B99*'Raw Data'!C99)-'Raw Data'!H99</f>
        <v>0</v>
      </c>
    </row>
    <row r="100" spans="1:3" x14ac:dyDescent="0.3">
      <c r="A100" s="3" t="str">
        <f>'Raw Data'!A100</f>
        <v>Other chemical products</v>
      </c>
      <c r="B100" s="6">
        <f>('Raw Data'!C100-'Raw Data'!D100)*'Raw Data'!B100</f>
        <v>0</v>
      </c>
      <c r="C100" s="6">
        <f>'Raw Data'!F100*('Raw Data'!B100+'Raw Data'!B100*'Raw Data'!C100)-'Raw Data'!H100</f>
        <v>9.9999999511055648E-3</v>
      </c>
    </row>
    <row r="101" spans="1:3" x14ac:dyDescent="0.3">
      <c r="A101" s="3" t="str">
        <f>'Raw Data'!A101</f>
        <v>Vegetable products</v>
      </c>
      <c r="B101" s="6">
        <f>('Raw Data'!C101-'Raw Data'!D101)*'Raw Data'!B101</f>
        <v>-2.2845980662822284E-11</v>
      </c>
      <c r="C101" s="6">
        <f>'Raw Data'!F101*('Raw Data'!B101+'Raw Data'!B101*'Raw Data'!C101)-'Raw Data'!H101</f>
        <v>0</v>
      </c>
    </row>
    <row r="102" spans="1:3" x14ac:dyDescent="0.3">
      <c r="A102" s="3" t="str">
        <f>'Raw Data'!A102</f>
        <v>Plastics and rubbers</v>
      </c>
      <c r="B102" s="6">
        <f>('Raw Data'!C102-'Raw Data'!D102)*'Raw Data'!B102</f>
        <v>5.0000000000045034E-3</v>
      </c>
      <c r="C102" s="6">
        <f>'Raw Data'!F102*('Raw Data'!B102+'Raw Data'!B102*'Raw Data'!C102)-'Raw Data'!H102</f>
        <v>7.4999999992542143E-4</v>
      </c>
    </row>
    <row r="103" spans="1:3" x14ac:dyDescent="0.3">
      <c r="A103" s="3" t="str">
        <f>'Raw Data'!A103</f>
        <v>Plastics and rubbers</v>
      </c>
      <c r="B103" s="6">
        <f>('Raw Data'!C103-'Raw Data'!D103)*'Raw Data'!B103</f>
        <v>1390373</v>
      </c>
      <c r="C103" s="6">
        <f>'Raw Data'!F103*('Raw Data'!B103+'Raw Data'!B103*'Raw Data'!C103)-'Raw Data'!H103</f>
        <v>208555.94999999972</v>
      </c>
    </row>
    <row r="104" spans="1:3" x14ac:dyDescent="0.3">
      <c r="A104" s="3" t="str">
        <f>'Raw Data'!A104</f>
        <v>Other machinery</v>
      </c>
      <c r="B104" s="6">
        <f>('Raw Data'!C104-'Raw Data'!D104)*'Raw Data'!B104</f>
        <v>3518.2010000000005</v>
      </c>
      <c r="C104" s="6">
        <f>'Raw Data'!F104*('Raw Data'!B104+'Raw Data'!B104*'Raw Data'!C104)-'Raw Data'!H104</f>
        <v>5805.0316499999999</v>
      </c>
    </row>
    <row r="105" spans="1:3" x14ac:dyDescent="0.3">
      <c r="A105" s="3" t="str">
        <f>'Raw Data'!A105</f>
        <v>Other machinery</v>
      </c>
      <c r="B105" s="6">
        <f>('Raw Data'!C105-'Raw Data'!D105)*'Raw Data'!B105</f>
        <v>-3.9999999999695036E-3</v>
      </c>
      <c r="C105" s="6">
        <f>'Raw Data'!F105*('Raw Data'!B105+'Raw Data'!B105*'Raw Data'!C105)-'Raw Data'!H105</f>
        <v>-5.9999999999149622E-4</v>
      </c>
    </row>
    <row r="106" spans="1:3" x14ac:dyDescent="0.3">
      <c r="A106" s="3" t="str">
        <f>'Raw Data'!A106</f>
        <v>Paper and wood products</v>
      </c>
      <c r="B106" s="6">
        <f>('Raw Data'!C106-'Raw Data'!D106)*'Raw Data'!B106</f>
        <v>4.000000000395615E-3</v>
      </c>
      <c r="C106" s="6">
        <f>'Raw Data'!F106*('Raw Data'!B106+'Raw Data'!B106*'Raw Data'!C106)-'Raw Data'!H106</f>
        <v>0</v>
      </c>
    </row>
    <row r="107" spans="1:3" x14ac:dyDescent="0.3">
      <c r="A107" s="3" t="str">
        <f>'Raw Data'!A107</f>
        <v>Other machinery</v>
      </c>
      <c r="B107" s="6">
        <f>('Raw Data'!C107-'Raw Data'!D107)*'Raw Data'!B107</f>
        <v>99.538000000000011</v>
      </c>
      <c r="C107" s="6">
        <f>'Raw Data'!F107*('Raw Data'!B107+'Raw Data'!B107*'Raw Data'!C107)-'Raw Data'!H107</f>
        <v>89.58420000000001</v>
      </c>
    </row>
    <row r="108" spans="1:3" x14ac:dyDescent="0.3">
      <c r="A108" s="3" t="str">
        <f>'Raw Data'!A108</f>
        <v>Other machinery</v>
      </c>
      <c r="B108" s="6">
        <f>('Raw Data'!C108-'Raw Data'!D108)*'Raw Data'!B108</f>
        <v>-1.0000000000307578E-3</v>
      </c>
      <c r="C108" s="6">
        <f>'Raw Data'!F108*('Raw Data'!B108+'Raw Data'!B108*'Raw Data'!C108)-'Raw Data'!H108</f>
        <v>-1.5000000018972059E-4</v>
      </c>
    </row>
    <row r="109" spans="1:3" x14ac:dyDescent="0.3">
      <c r="A109" s="3" t="str">
        <f>'Raw Data'!A109</f>
        <v>Textiles</v>
      </c>
      <c r="B109" s="6">
        <f>('Raw Data'!C109-'Raw Data'!D109)*'Raw Data'!B109</f>
        <v>108401.07299999999</v>
      </c>
      <c r="C109" s="6">
        <f>'Raw Data'!F109*('Raw Data'!B109+'Raw Data'!B109*'Raw Data'!C109)-'Raw Data'!H109</f>
        <v>70460.697449999992</v>
      </c>
    </row>
    <row r="110" spans="1:3" x14ac:dyDescent="0.3">
      <c r="A110" s="3" t="str">
        <f>'Raw Data'!A110</f>
        <v>Plastics and rubbers</v>
      </c>
      <c r="B110" s="6">
        <f>('Raw Data'!C110-'Raw Data'!D110)*'Raw Data'!B110</f>
        <v>9.9999999874881727E-4</v>
      </c>
      <c r="C110" s="6">
        <f>'Raw Data'!F110*('Raw Data'!B110+'Raw Data'!B110*'Raw Data'!C110)-'Raw Data'!H110</f>
        <v>1.4999999984866008E-4</v>
      </c>
    </row>
    <row r="111" spans="1:3" x14ac:dyDescent="0.3">
      <c r="A111" s="3" t="str">
        <f>'Raw Data'!A111</f>
        <v>Other chemical products</v>
      </c>
      <c r="B111" s="6">
        <f>('Raw Data'!C111-'Raw Data'!D111)*'Raw Data'!B111</f>
        <v>17553.601000000002</v>
      </c>
      <c r="C111" s="6">
        <f>'Raw Data'!F111*('Raw Data'!B111+'Raw Data'!B111*'Raw Data'!C111)-'Raw Data'!H111</f>
        <v>28963.441650000001</v>
      </c>
    </row>
    <row r="112" spans="1:3" x14ac:dyDescent="0.3">
      <c r="A112" s="3" t="str">
        <f>'Raw Data'!A112</f>
        <v>Others</v>
      </c>
      <c r="B112" s="6">
        <f>('Raw Data'!C112-'Raw Data'!D112)*'Raw Data'!B112</f>
        <v>6023.6759999999995</v>
      </c>
      <c r="C112" s="6">
        <f>'Raw Data'!F112*('Raw Data'!B112+'Raw Data'!B112*'Raw Data'!C112)-'Raw Data'!H112</f>
        <v>3915.3893999999996</v>
      </c>
    </row>
    <row r="113" spans="1:3" x14ac:dyDescent="0.3">
      <c r="A113" s="3" t="str">
        <f>'Raw Data'!A113</f>
        <v>Others</v>
      </c>
      <c r="B113" s="6">
        <f>('Raw Data'!C113-'Raw Data'!D113)*'Raw Data'!B113</f>
        <v>-3.0000000003421938E-3</v>
      </c>
      <c r="C113" s="6">
        <f>'Raw Data'!F113*('Raw Data'!B113+'Raw Data'!B113*'Raw Data'!C113)-'Raw Data'!H113</f>
        <v>-4.500000000007276E-4</v>
      </c>
    </row>
    <row r="114" spans="1:3" x14ac:dyDescent="0.3">
      <c r="A114" s="3" t="str">
        <f>'Raw Data'!A114</f>
        <v>Other machinery</v>
      </c>
      <c r="B114" s="6">
        <f>('Raw Data'!C114-'Raw Data'!D114)*'Raw Data'!B114</f>
        <v>1.5000000000959164E-3</v>
      </c>
      <c r="C114" s="6">
        <f>'Raw Data'!F114*('Raw Data'!B114+'Raw Data'!B114*'Raw Data'!C114)-'Raw Data'!H114</f>
        <v>2.2500000068248482E-4</v>
      </c>
    </row>
    <row r="115" spans="1:3" x14ac:dyDescent="0.3">
      <c r="A115" s="3" t="str">
        <f>'Raw Data'!A115</f>
        <v>Fertilizer</v>
      </c>
      <c r="B115" s="6">
        <f>('Raw Data'!C115-'Raw Data'!D115)*'Raw Data'!B115</f>
        <v>0</v>
      </c>
      <c r="C115" s="6">
        <f>'Raw Data'!F115*('Raw Data'!B115+'Raw Data'!B115*'Raw Data'!C115)-'Raw Data'!H115</f>
        <v>135583.80299999999</v>
      </c>
    </row>
    <row r="116" spans="1:3" x14ac:dyDescent="0.3">
      <c r="A116" s="3" t="str">
        <f>'Raw Data'!A116</f>
        <v>Paper and wood products</v>
      </c>
      <c r="B116" s="6">
        <f>('Raw Data'!C116-'Raw Data'!D116)*'Raw Data'!B116</f>
        <v>-5.0000002081727109E-4</v>
      </c>
      <c r="C116" s="6">
        <f>'Raw Data'!F116*('Raw Data'!B116+'Raw Data'!B116*'Raw Data'!C116)-'Raw Data'!H116</f>
        <v>0</v>
      </c>
    </row>
    <row r="117" spans="1:3" x14ac:dyDescent="0.3">
      <c r="A117" s="3" t="str">
        <f>'Raw Data'!A117</f>
        <v>Base metals and articles of base metal</v>
      </c>
      <c r="B117" s="6">
        <f>('Raw Data'!C117-'Raw Data'!D117)*'Raw Data'!B117</f>
        <v>-2.0000000000513947E-3</v>
      </c>
      <c r="C117" s="6">
        <f>'Raw Data'!F117*('Raw Data'!B117+'Raw Data'!B117*'Raw Data'!C117)-'Raw Data'!H117</f>
        <v>-3.0000000003838068E-4</v>
      </c>
    </row>
    <row r="118" spans="1:3" x14ac:dyDescent="0.3">
      <c r="A118" s="3" t="str">
        <f>'Raw Data'!A118</f>
        <v>Other mineral products (incl. cement)</v>
      </c>
      <c r="B118" s="6">
        <f>('Raw Data'!C118-'Raw Data'!D118)*'Raw Data'!B118</f>
        <v>4.999999930611604E-3</v>
      </c>
      <c r="C118" s="6">
        <f>'Raw Data'!F118*('Raw Data'!B118+'Raw Data'!B118*'Raw Data'!C118)-'Raw Data'!H118</f>
        <v>-7.5000000651925802E-4</v>
      </c>
    </row>
    <row r="119" spans="1:3" x14ac:dyDescent="0.3">
      <c r="A119" s="3" t="str">
        <f>'Raw Data'!A119</f>
        <v>Paper and wood products</v>
      </c>
      <c r="B119" s="6">
        <f>('Raw Data'!C119-'Raw Data'!D119)*'Raw Data'!B119</f>
        <v>1.4629963906998001E-14</v>
      </c>
      <c r="C119" s="6">
        <f>'Raw Data'!F119*('Raw Data'!B119+'Raw Data'!B119*'Raw Data'!C119)-'Raw Data'!H119</f>
        <v>0</v>
      </c>
    </row>
    <row r="120" spans="1:3" x14ac:dyDescent="0.3">
      <c r="A120" s="3" t="str">
        <f>'Raw Data'!A120</f>
        <v>Other chemical products</v>
      </c>
      <c r="B120" s="6">
        <f>('Raw Data'!C120-'Raw Data'!D120)*'Raw Data'!B120</f>
        <v>1.8009929658724388E-10</v>
      </c>
      <c r="C120" s="6">
        <f>'Raw Data'!F120*('Raw Data'!B120+'Raw Data'!B120*'Raw Data'!C120)-'Raw Data'!H120</f>
        <v>-2.0000000018626451E-2</v>
      </c>
    </row>
    <row r="121" spans="1:3" x14ac:dyDescent="0.3">
      <c r="A121" s="3" t="str">
        <f>'Raw Data'!A121</f>
        <v>Electrical machinery</v>
      </c>
      <c r="B121" s="6">
        <f>('Raw Data'!C121-'Raw Data'!D121)*'Raw Data'!B121</f>
        <v>2.9999999997067451E-3</v>
      </c>
      <c r="C121" s="6">
        <f>'Raw Data'!F121*('Raw Data'!B121+'Raw Data'!B121*'Raw Data'!C121)-'Raw Data'!H121</f>
        <v>4.4999999954598024E-4</v>
      </c>
    </row>
    <row r="122" spans="1:3" x14ac:dyDescent="0.3">
      <c r="A122" s="3" t="str">
        <f>'Raw Data'!A122</f>
        <v>Other machinery</v>
      </c>
      <c r="B122" s="6">
        <f>('Raw Data'!C122-'Raw Data'!D122)*'Raw Data'!B122</f>
        <v>824.22900000000016</v>
      </c>
      <c r="C122" s="6">
        <f>'Raw Data'!F122*('Raw Data'!B122+'Raw Data'!B122*'Raw Data'!C122)-'Raw Data'!H122</f>
        <v>2596.3213500000002</v>
      </c>
    </row>
    <row r="123" spans="1:3" x14ac:dyDescent="0.3">
      <c r="A123" s="3" t="str">
        <f>'Raw Data'!A123</f>
        <v>Other machinery</v>
      </c>
      <c r="B123" s="6">
        <f>('Raw Data'!C123-'Raw Data'!D123)*'Raw Data'!B123</f>
        <v>-3.999999999881103E-3</v>
      </c>
      <c r="C123" s="6">
        <f>'Raw Data'!F123*('Raw Data'!B123+'Raw Data'!B123*'Raw Data'!C123)-'Raw Data'!H123</f>
        <v>-5.9999999984938768E-4</v>
      </c>
    </row>
    <row r="124" spans="1:3" x14ac:dyDescent="0.3">
      <c r="A124" s="3" t="str">
        <f>'Raw Data'!A124</f>
        <v>Electrical machinery</v>
      </c>
      <c r="B124" s="6">
        <f>('Raw Data'!C124-'Raw Data'!D124)*'Raw Data'!B124</f>
        <v>0</v>
      </c>
      <c r="C124" s="6">
        <f>'Raw Data'!F124*('Raw Data'!B124+'Raw Data'!B124*'Raw Data'!C124)-'Raw Data'!H124</f>
        <v>-2.0000000076834112E-3</v>
      </c>
    </row>
    <row r="125" spans="1:3" x14ac:dyDescent="0.3">
      <c r="A125" s="3" t="str">
        <f>'Raw Data'!A125</f>
        <v>Base metals and articles of base metal</v>
      </c>
      <c r="B125" s="6">
        <f>('Raw Data'!C125-'Raw Data'!D125)*'Raw Data'!B125</f>
        <v>9.9999999067456602E-2</v>
      </c>
      <c r="C125" s="6">
        <f>'Raw Data'!F125*('Raw Data'!B125+'Raw Data'!B125*'Raw Data'!C125)-'Raw Data'!H125</f>
        <v>-7.5000000186264515E-2</v>
      </c>
    </row>
    <row r="126" spans="1:3" x14ac:dyDescent="0.3">
      <c r="A126" s="3" t="str">
        <f>'Raw Data'!A126</f>
        <v>Vehicles</v>
      </c>
      <c r="B126" s="6">
        <f>('Raw Data'!C126-'Raw Data'!D126)*'Raw Data'!B126</f>
        <v>0.33249999999999996</v>
      </c>
      <c r="C126" s="6">
        <f>'Raw Data'!F126*('Raw Data'!B126+'Raw Data'!B126*'Raw Data'!C126)-'Raw Data'!H126</f>
        <v>0.64124999999999999</v>
      </c>
    </row>
    <row r="127" spans="1:3" x14ac:dyDescent="0.3">
      <c r="A127" s="3" t="str">
        <f>'Raw Data'!A127</f>
        <v>Furniture</v>
      </c>
      <c r="B127" s="6">
        <f>('Raw Data'!C127-'Raw Data'!D127)*'Raw Data'!B127</f>
        <v>20631.472000000002</v>
      </c>
      <c r="C127" s="6">
        <f>'Raw Data'!F127*('Raw Data'!B127+'Raw Data'!B127*'Raw Data'!C127)-'Raw Data'!H127</f>
        <v>18568.324799999999</v>
      </c>
    </row>
    <row r="128" spans="1:3" x14ac:dyDescent="0.3">
      <c r="A128" s="3" t="str">
        <f>'Raw Data'!A128</f>
        <v>Electrical machinery</v>
      </c>
      <c r="B128" s="6">
        <f>('Raw Data'!C128-'Raw Data'!D128)*'Raw Data'!B128</f>
        <v>2.0000000007146658E-3</v>
      </c>
      <c r="C128" s="6">
        <f>'Raw Data'!F128*('Raw Data'!B128+'Raw Data'!B128*'Raw Data'!C128)-'Raw Data'!H128</f>
        <v>2.9999999969732016E-4</v>
      </c>
    </row>
    <row r="129" spans="1:3" x14ac:dyDescent="0.3">
      <c r="A129" s="3" t="str">
        <f>'Raw Data'!A129</f>
        <v>Vehicles</v>
      </c>
      <c r="B129" s="6">
        <f>('Raw Data'!C129-'Raw Data'!D129)*'Raw Data'!B129</f>
        <v>0.51999999993090729</v>
      </c>
      <c r="C129" s="6">
        <f>'Raw Data'!F129*('Raw Data'!B129+'Raw Data'!B129*'Raw Data'!C129)-'Raw Data'!H129</f>
        <v>2136448.2000000002</v>
      </c>
    </row>
    <row r="130" spans="1:3" x14ac:dyDescent="0.3">
      <c r="A130" s="3" t="str">
        <f>'Raw Data'!A130</f>
        <v>Electrical machinery</v>
      </c>
      <c r="B130" s="6">
        <f>('Raw Data'!C130-'Raw Data'!D130)*'Raw Data'!B130</f>
        <v>0</v>
      </c>
      <c r="C130" s="6">
        <f>'Raw Data'!F130*('Raw Data'!B130+'Raw Data'!B130*'Raw Data'!C130)-'Raw Data'!H130</f>
        <v>0</v>
      </c>
    </row>
    <row r="131" spans="1:3" x14ac:dyDescent="0.3">
      <c r="A131" s="3" t="str">
        <f>'Raw Data'!A131</f>
        <v>Other machinery</v>
      </c>
      <c r="B131" s="6">
        <f>('Raw Data'!C131-'Raw Data'!D131)*'Raw Data'!B131</f>
        <v>-4.0000000000032726E-3</v>
      </c>
      <c r="C131" s="6">
        <f>'Raw Data'!F131*('Raw Data'!B131+'Raw Data'!B131*'Raw Data'!C131)-'Raw Data'!H131</f>
        <v>-6.0000000001991793E-4</v>
      </c>
    </row>
    <row r="132" spans="1:3" x14ac:dyDescent="0.3">
      <c r="A132" s="3" t="str">
        <f>'Raw Data'!A132</f>
        <v>Other machinery</v>
      </c>
      <c r="B132" s="6">
        <f>('Raw Data'!C132-'Raw Data'!D132)*'Raw Data'!B132</f>
        <v>-2.999999999966817E-3</v>
      </c>
      <c r="C132" s="6">
        <f>'Raw Data'!F132*('Raw Data'!B132+'Raw Data'!B132*'Raw Data'!C132)-'Raw Data'!H132</f>
        <v>-4.4999999954598024E-4</v>
      </c>
    </row>
    <row r="133" spans="1:3" x14ac:dyDescent="0.3">
      <c r="A133" s="3" t="str">
        <f>'Raw Data'!A133</f>
        <v>Other machinery</v>
      </c>
      <c r="B133" s="6">
        <f>('Raw Data'!C133-'Raw Data'!D133)*'Raw Data'!B133</f>
        <v>-9.999999998712367E-4</v>
      </c>
      <c r="C133" s="6">
        <f>'Raw Data'!F133*('Raw Data'!B133+'Raw Data'!B133*'Raw Data'!C133)-'Raw Data'!H133</f>
        <v>-1.4999999984866008E-4</v>
      </c>
    </row>
    <row r="134" spans="1:3" x14ac:dyDescent="0.3">
      <c r="A134" s="3" t="str">
        <f>'Raw Data'!A134</f>
        <v>Base metals and articles of base metal</v>
      </c>
      <c r="B134" s="6">
        <f>('Raw Data'!C134-'Raw Data'!D134)*'Raw Data'!B134</f>
        <v>1884.2540000000001</v>
      </c>
      <c r="C134" s="6">
        <f>'Raw Data'!F134*('Raw Data'!B134+'Raw Data'!B134*'Raw Data'!C134)-'Raw Data'!H134</f>
        <v>1695.8286000000001</v>
      </c>
    </row>
    <row r="135" spans="1:3" x14ac:dyDescent="0.3">
      <c r="A135" s="3" t="str">
        <f>'Raw Data'!A135</f>
        <v>Electrical machinery</v>
      </c>
      <c r="B135" s="6">
        <f>('Raw Data'!C135-'Raw Data'!D135)*'Raw Data'!B135</f>
        <v>3.0000000001942206E-3</v>
      </c>
      <c r="C135" s="6">
        <f>'Raw Data'!F135*('Raw Data'!B135+'Raw Data'!B135*'Raw Data'!C135)-'Raw Data'!H135</f>
        <v>-4.9999998736893758E-5</v>
      </c>
    </row>
    <row r="136" spans="1:3" x14ac:dyDescent="0.3">
      <c r="A136" s="3" t="str">
        <f>'Raw Data'!A136</f>
        <v>Base metals and articles of base metal</v>
      </c>
      <c r="B136" s="6">
        <f>('Raw Data'!C136-'Raw Data'!D136)*'Raw Data'!B136</f>
        <v>-4.0000000002761316E-3</v>
      </c>
      <c r="C136" s="6">
        <f>'Raw Data'!F136*('Raw Data'!B136+'Raw Data'!B136*'Raw Data'!C136)-'Raw Data'!H136</f>
        <v>-6.0000000121362973E-4</v>
      </c>
    </row>
    <row r="137" spans="1:3" x14ac:dyDescent="0.3">
      <c r="A137" s="3" t="str">
        <f>'Raw Data'!A137</f>
        <v>Aircraft</v>
      </c>
      <c r="B137" s="6">
        <f>('Raw Data'!C137-'Raw Data'!D137)*'Raw Data'!B137</f>
        <v>0</v>
      </c>
      <c r="C137" s="6">
        <f>'Raw Data'!F137*('Raw Data'!B137+'Raw Data'!B137*'Raw Data'!C137)-'Raw Data'!H137</f>
        <v>592549.47</v>
      </c>
    </row>
    <row r="138" spans="1:3" x14ac:dyDescent="0.3">
      <c r="A138" s="3" t="str">
        <f>'Raw Data'!A138</f>
        <v>Other chemical products</v>
      </c>
      <c r="B138" s="6">
        <f>('Raw Data'!C138-'Raw Data'!D138)*'Raw Data'!B138</f>
        <v>14652.866000000002</v>
      </c>
      <c r="C138" s="6">
        <f>'Raw Data'!F138*('Raw Data'!B138+'Raw Data'!B138*'Raw Data'!C138)-'Raw Data'!H138</f>
        <v>24177.228900000002</v>
      </c>
    </row>
    <row r="139" spans="1:3" x14ac:dyDescent="0.3">
      <c r="A139" s="3" t="str">
        <f>'Raw Data'!A139</f>
        <v>Other machinery</v>
      </c>
      <c r="B139" s="6">
        <f>('Raw Data'!C139-'Raw Data'!D139)*'Raw Data'!B139</f>
        <v>25121.007000000001</v>
      </c>
      <c r="C139" s="6">
        <f>'Raw Data'!F139*('Raw Data'!B139+'Raw Data'!B139*'Raw Data'!C139)-'Raw Data'!H139</f>
        <v>79131.172049999994</v>
      </c>
    </row>
    <row r="140" spans="1:3" x14ac:dyDescent="0.3">
      <c r="A140" s="3" t="str">
        <f>'Raw Data'!A140</f>
        <v>Vehicles</v>
      </c>
      <c r="B140" s="6">
        <f>('Raw Data'!C140-'Raw Data'!D140)*'Raw Data'!B140</f>
        <v>133253.69999999995</v>
      </c>
      <c r="C140" s="6">
        <f>'Raw Data'!F140*('Raw Data'!B140+'Raw Data'!B140*'Raw Data'!C140)-'Raw Data'!H140</f>
        <v>626292.35499999986</v>
      </c>
    </row>
    <row r="141" spans="1:3" x14ac:dyDescent="0.3">
      <c r="A141" s="3" t="str">
        <f>'Raw Data'!A141</f>
        <v>Textiles</v>
      </c>
      <c r="B141" s="6">
        <f>('Raw Data'!C141-'Raw Data'!D141)*'Raw Data'!B141</f>
        <v>-9.9999999307399511E-4</v>
      </c>
      <c r="C141" s="6">
        <f>'Raw Data'!F141*('Raw Data'!B141+'Raw Data'!B141*'Raw Data'!C141)-'Raw Data'!H141</f>
        <v>3.8500000082422048E-3</v>
      </c>
    </row>
    <row r="142" spans="1:3" x14ac:dyDescent="0.3">
      <c r="A142" s="3" t="str">
        <f>'Raw Data'!A142</f>
        <v>Other machinery</v>
      </c>
      <c r="B142" s="6">
        <f>('Raw Data'!C142-'Raw Data'!D142)*'Raw Data'!B142</f>
        <v>275.24400000000003</v>
      </c>
      <c r="C142" s="6">
        <f>'Raw Data'!F142*('Raw Data'!B142+'Raw Data'!B142*'Raw Data'!C142)-'Raw Data'!H142</f>
        <v>247.71959999999999</v>
      </c>
    </row>
    <row r="143" spans="1:3" x14ac:dyDescent="0.3">
      <c r="A143" s="3" t="str">
        <f>'Raw Data'!A143</f>
        <v>Base metals and articles of base metal</v>
      </c>
      <c r="B143" s="6">
        <f>('Raw Data'!C143-'Raw Data'!D143)*'Raw Data'!B143</f>
        <v>101.53200000000001</v>
      </c>
      <c r="C143" s="6">
        <f>'Raw Data'!F143*('Raw Data'!B143+'Raw Data'!B143*'Raw Data'!C143)-'Raw Data'!H143</f>
        <v>15.229800000000012</v>
      </c>
    </row>
    <row r="144" spans="1:3" x14ac:dyDescent="0.3">
      <c r="A144" s="3" t="str">
        <f>'Raw Data'!A144</f>
        <v>Others</v>
      </c>
      <c r="B144" s="6">
        <f>('Raw Data'!C144-'Raw Data'!D144)*'Raw Data'!B144</f>
        <v>2.0000000158499963E-3</v>
      </c>
      <c r="C144" s="6">
        <f>'Raw Data'!F144*('Raw Data'!B144+'Raw Data'!B144*'Raw Data'!C144)-'Raw Data'!H144</f>
        <v>1.799999998183921E-3</v>
      </c>
    </row>
    <row r="145" spans="1:3" x14ac:dyDescent="0.3">
      <c r="A145" s="3" t="str">
        <f>'Raw Data'!A145</f>
        <v>Base metals and articles of base metal</v>
      </c>
      <c r="B145" s="6">
        <f>('Raw Data'!C145-'Raw Data'!D145)*'Raw Data'!B145</f>
        <v>4.6558665256490882E-11</v>
      </c>
      <c r="C145" s="6">
        <f>'Raw Data'!F145*('Raw Data'!B145+'Raw Data'!B145*'Raw Data'!C145)-'Raw Data'!H145</f>
        <v>-4.0000000153668225E-3</v>
      </c>
    </row>
    <row r="146" spans="1:3" x14ac:dyDescent="0.3">
      <c r="A146" s="3" t="str">
        <f>'Raw Data'!A146</f>
        <v>Textiles</v>
      </c>
      <c r="B146" s="6">
        <f>('Raw Data'!C146-'Raw Data'!D146)*'Raw Data'!B146</f>
        <v>9.9999999051527105E-3</v>
      </c>
      <c r="C146" s="6">
        <f>'Raw Data'!F146*('Raw Data'!B146+'Raw Data'!B146*'Raw Data'!C146)-'Raw Data'!H146</f>
        <v>8.4999999380670488E-3</v>
      </c>
    </row>
    <row r="147" spans="1:3" x14ac:dyDescent="0.3">
      <c r="A147" s="3" t="str">
        <f>'Raw Data'!A147</f>
        <v>Others</v>
      </c>
      <c r="B147" s="6">
        <f>('Raw Data'!C147-'Raw Data'!D147)*'Raw Data'!B147</f>
        <v>1.9999999970540692E-3</v>
      </c>
      <c r="C147" s="6">
        <f>'Raw Data'!F147*('Raw Data'!B147+'Raw Data'!B147*'Raw Data'!C147)-'Raw Data'!H147</f>
        <v>4.7999999660532922E-3</v>
      </c>
    </row>
    <row r="148" spans="1:3" x14ac:dyDescent="0.3">
      <c r="A148" s="3" t="str">
        <f>'Raw Data'!A148</f>
        <v>Plastics and rubbers</v>
      </c>
      <c r="B148" s="6">
        <f>('Raw Data'!C148-'Raw Data'!D148)*'Raw Data'!B148</f>
        <v>3.999999999047414E-3</v>
      </c>
      <c r="C148" s="6">
        <f>'Raw Data'!F148*('Raw Data'!B148+'Raw Data'!B148*'Raw Data'!C148)-'Raw Data'!H148</f>
        <v>5.9999999939464033E-4</v>
      </c>
    </row>
    <row r="149" spans="1:3" x14ac:dyDescent="0.3">
      <c r="A149" s="3" t="str">
        <f>'Raw Data'!A149</f>
        <v>Base metals and articles of base metal</v>
      </c>
      <c r="B149" s="6">
        <f>('Raw Data'!C149-'Raw Data'!D149)*'Raw Data'!B149</f>
        <v>4670.2879999999996</v>
      </c>
      <c r="C149" s="6">
        <f>'Raw Data'!F149*('Raw Data'!B149+'Raw Data'!B149*'Raw Data'!C149)-'Raw Data'!H149</f>
        <v>4203.2591999999995</v>
      </c>
    </row>
    <row r="150" spans="1:3" x14ac:dyDescent="0.3">
      <c r="A150" s="3" t="str">
        <f>'Raw Data'!A150</f>
        <v>Electrical machinery</v>
      </c>
      <c r="B150" s="6">
        <f>('Raw Data'!C150-'Raw Data'!D150)*'Raw Data'!B150</f>
        <v>0</v>
      </c>
      <c r="C150" s="6">
        <f>'Raw Data'!F150*('Raw Data'!B150+'Raw Data'!B150*'Raw Data'!C150)-'Raw Data'!H150</f>
        <v>4.4999999809078872E-3</v>
      </c>
    </row>
    <row r="151" spans="1:3" x14ac:dyDescent="0.3">
      <c r="A151" s="3" t="str">
        <f>'Raw Data'!A151</f>
        <v>Plastics and rubbers</v>
      </c>
      <c r="B151" s="6">
        <f>('Raw Data'!C151-'Raw Data'!D151)*'Raw Data'!B151</f>
        <v>477332.36999999994</v>
      </c>
      <c r="C151" s="6">
        <f>'Raw Data'!F151*('Raw Data'!B151+'Raw Data'!B151*'Raw Data'!C151)-'Raw Data'!H151</f>
        <v>310266.04049999994</v>
      </c>
    </row>
    <row r="152" spans="1:3" x14ac:dyDescent="0.3">
      <c r="A152" s="3" t="str">
        <f>'Raw Data'!A152</f>
        <v>Electrical machinery</v>
      </c>
      <c r="B152" s="6">
        <f>('Raw Data'!C152-'Raw Data'!D152)*'Raw Data'!B152</f>
        <v>188292.117</v>
      </c>
      <c r="C152" s="6">
        <f>'Raw Data'!F152*('Raw Data'!B152+'Raw Data'!B152*'Raw Data'!C152)-'Raw Data'!H152</f>
        <v>122389.87604999999</v>
      </c>
    </row>
    <row r="153" spans="1:3" x14ac:dyDescent="0.3">
      <c r="A153" s="3" t="str">
        <f>'Raw Data'!A153</f>
        <v>Other machinery</v>
      </c>
      <c r="B153" s="6">
        <f>('Raw Data'!C153-'Raw Data'!D153)*'Raw Data'!B153</f>
        <v>-2.9999999997364214E-3</v>
      </c>
      <c r="C153" s="6">
        <f>'Raw Data'!F153*('Raw Data'!B153+'Raw Data'!B153*'Raw Data'!C153)-'Raw Data'!H153</f>
        <v>-4.4999999954598024E-4</v>
      </c>
    </row>
    <row r="154" spans="1:3" x14ac:dyDescent="0.3">
      <c r="A154" s="3" t="str">
        <f>'Raw Data'!A154</f>
        <v>Paper and wood products</v>
      </c>
      <c r="B154" s="6">
        <f>('Raw Data'!C154-'Raw Data'!D154)*'Raw Data'!B154</f>
        <v>146899.48000000001</v>
      </c>
      <c r="C154" s="6">
        <f>'Raw Data'!F154*('Raw Data'!B154+'Raw Data'!B154*'Raw Data'!C154)-'Raw Data'!H154</f>
        <v>0</v>
      </c>
    </row>
    <row r="155" spans="1:3" x14ac:dyDescent="0.3">
      <c r="A155" s="3" t="str">
        <f>'Raw Data'!A155</f>
        <v>Other machinery</v>
      </c>
      <c r="B155" s="6">
        <f>('Raw Data'!C155-'Raw Data'!D155)*'Raw Data'!B155</f>
        <v>1419.9549999999999</v>
      </c>
      <c r="C155" s="6">
        <f>'Raw Data'!F155*('Raw Data'!B155+'Raw Data'!B155*'Raw Data'!C155)-'Raw Data'!H155</f>
        <v>2342.9257499999999</v>
      </c>
    </row>
    <row r="156" spans="1:3" x14ac:dyDescent="0.3">
      <c r="A156" s="3" t="str">
        <f>'Raw Data'!A156</f>
        <v>Other machinery</v>
      </c>
      <c r="B156" s="6">
        <f>('Raw Data'!C156-'Raw Data'!D156)*'Raw Data'!B156</f>
        <v>-3.9999999999745751E-3</v>
      </c>
      <c r="C156" s="6">
        <f>'Raw Data'!F156*('Raw Data'!B156+'Raw Data'!B156*'Raw Data'!C156)-'Raw Data'!H156</f>
        <v>-5.9999999999149622E-4</v>
      </c>
    </row>
    <row r="157" spans="1:3" x14ac:dyDescent="0.3">
      <c r="A157" s="3" t="str">
        <f>'Raw Data'!A157</f>
        <v>Electrical machinery</v>
      </c>
      <c r="B157" s="6">
        <f>('Raw Data'!C157-'Raw Data'!D157)*'Raw Data'!B157</f>
        <v>-2.4999999998372362E-3</v>
      </c>
      <c r="C157" s="6">
        <f>'Raw Data'!F157*('Raw Data'!B157+'Raw Data'!B157*'Raw Data'!C157)-'Raw Data'!H157</f>
        <v>-3.749999996216502E-4</v>
      </c>
    </row>
    <row r="158" spans="1:3" x14ac:dyDescent="0.3">
      <c r="A158" s="3" t="str">
        <f>'Raw Data'!A158</f>
        <v>Textiles</v>
      </c>
      <c r="B158" s="6">
        <f>('Raw Data'!C158-'Raw Data'!D158)*'Raw Data'!B158</f>
        <v>-5.0000000037152877E-4</v>
      </c>
      <c r="C158" s="6">
        <f>'Raw Data'!F158*('Raw Data'!B158+'Raw Data'!B158*'Raw Data'!C158)-'Raw Data'!H158</f>
        <v>-7.4999999924330041E-5</v>
      </c>
    </row>
    <row r="159" spans="1:3" x14ac:dyDescent="0.3">
      <c r="A159" s="3" t="str">
        <f>'Raw Data'!A159</f>
        <v>Plastics and rubbers</v>
      </c>
      <c r="B159" s="6">
        <f>('Raw Data'!C159-'Raw Data'!D159)*'Raw Data'!B159</f>
        <v>193215.19200000001</v>
      </c>
      <c r="C159" s="6">
        <f>'Raw Data'!F159*('Raw Data'!B159+'Raw Data'!B159*'Raw Data'!C159)-'Raw Data'!H159</f>
        <v>125589.87480000001</v>
      </c>
    </row>
    <row r="160" spans="1:3" x14ac:dyDescent="0.3">
      <c r="A160" s="3" t="str">
        <f>'Raw Data'!A160</f>
        <v>Other machinery</v>
      </c>
      <c r="B160" s="6">
        <f>('Raw Data'!C160-'Raw Data'!D160)*'Raw Data'!B160</f>
        <v>3559.8860000000004</v>
      </c>
      <c r="C160" s="6">
        <f>'Raw Data'!F160*('Raw Data'!B160+'Raw Data'!B160*'Raw Data'!C160)-'Raw Data'!H160</f>
        <v>3203.8973999999998</v>
      </c>
    </row>
    <row r="161" spans="1:3" x14ac:dyDescent="0.3">
      <c r="A161" s="3" t="str">
        <f>'Raw Data'!A161</f>
        <v>Fertilizer</v>
      </c>
      <c r="B161" s="6">
        <f>('Raw Data'!C161-'Raw Data'!D161)*'Raw Data'!B161</f>
        <v>0</v>
      </c>
      <c r="C161" s="6">
        <f>'Raw Data'!F161*('Raw Data'!B161+'Raw Data'!B161*'Raw Data'!C161)-'Raw Data'!H161</f>
        <v>13819.063499999998</v>
      </c>
    </row>
    <row r="162" spans="1:3" x14ac:dyDescent="0.3">
      <c r="A162" s="3" t="str">
        <f>'Raw Data'!A162</f>
        <v>Other chemical products</v>
      </c>
      <c r="B162" s="6">
        <f>('Raw Data'!C162-'Raw Data'!D162)*'Raw Data'!B162</f>
        <v>4167.9859999999999</v>
      </c>
      <c r="C162" s="6">
        <f>'Raw Data'!F162*('Raw Data'!B162+'Raw Data'!B162*'Raw Data'!C162)-'Raw Data'!H162</f>
        <v>625.19839999999385</v>
      </c>
    </row>
    <row r="163" spans="1:3" x14ac:dyDescent="0.3">
      <c r="A163" s="3" t="str">
        <f>'Raw Data'!A163</f>
        <v>Mineral oil and fuel</v>
      </c>
      <c r="B163" s="6">
        <f>('Raw Data'!C163-'Raw Data'!D163)*'Raw Data'!B163</f>
        <v>1.0000000020709138E-2</v>
      </c>
      <c r="C163" s="6">
        <f>'Raw Data'!F163*('Raw Data'!B163+'Raw Data'!B163*'Raw Data'!C163)-'Raw Data'!H163</f>
        <v>8.2500000018626451E-2</v>
      </c>
    </row>
    <row r="164" spans="1:3" x14ac:dyDescent="0.3">
      <c r="A164" s="3" t="str">
        <f>'Raw Data'!A164</f>
        <v>Prepared food and beverages (incl. sugar)</v>
      </c>
      <c r="B164" s="6">
        <f>('Raw Data'!C164-'Raw Data'!D164)*'Raw Data'!B164</f>
        <v>146.0205</v>
      </c>
      <c r="C164" s="6">
        <f>'Raw Data'!F164*('Raw Data'!B164+'Raw Data'!B164*'Raw Data'!C164)-'Raw Data'!H164</f>
        <v>0</v>
      </c>
    </row>
    <row r="165" spans="1:3" x14ac:dyDescent="0.3">
      <c r="A165" s="3" t="str">
        <f>'Raw Data'!A165</f>
        <v>Electrical machinery</v>
      </c>
      <c r="B165" s="6">
        <f>('Raw Data'!C165-'Raw Data'!D165)*'Raw Data'!B165</f>
        <v>0</v>
      </c>
      <c r="C165" s="6">
        <f>'Raw Data'!F165*('Raw Data'!B165+'Raw Data'!B165*'Raw Data'!C165)-'Raw Data'!H165</f>
        <v>0</v>
      </c>
    </row>
    <row r="166" spans="1:3" x14ac:dyDescent="0.3">
      <c r="A166" s="3" t="str">
        <f>'Raw Data'!A166</f>
        <v>Plastics and rubbers</v>
      </c>
      <c r="B166" s="6">
        <f>('Raw Data'!C166-'Raw Data'!D166)*'Raw Data'!B166</f>
        <v>0</v>
      </c>
      <c r="C166" s="6">
        <f>'Raw Data'!F166*('Raw Data'!B166+'Raw Data'!B166*'Raw Data'!C166)-'Raw Data'!H166</f>
        <v>3530.8530000000001</v>
      </c>
    </row>
    <row r="167" spans="1:3" x14ac:dyDescent="0.3">
      <c r="A167" s="3" t="str">
        <f>'Raw Data'!A167</f>
        <v>Other chemical products</v>
      </c>
      <c r="B167" s="6">
        <f>('Raw Data'!C167-'Raw Data'!D167)*'Raw Data'!B167</f>
        <v>-4.0000000000009724E-3</v>
      </c>
      <c r="C167" s="6">
        <f>'Raw Data'!F167*('Raw Data'!B167+'Raw Data'!B167*'Raw Data'!C167)-'Raw Data'!H167</f>
        <v>-6.0000000000570708E-4</v>
      </c>
    </row>
    <row r="168" spans="1:3" x14ac:dyDescent="0.3">
      <c r="A168" s="3" t="str">
        <f>'Raw Data'!A168</f>
        <v>Electrical machinery</v>
      </c>
      <c r="B168" s="6">
        <f>('Raw Data'!C168-'Raw Data'!D168)*'Raw Data'!B168</f>
        <v>403863.61499999999</v>
      </c>
      <c r="C168" s="6">
        <f>'Raw Data'!F168*('Raw Data'!B168+'Raw Data'!B168*'Raw Data'!C168)-'Raw Data'!H168</f>
        <v>1272170.3872499999</v>
      </c>
    </row>
    <row r="169" spans="1:3" x14ac:dyDescent="0.3">
      <c r="A169" s="3" t="str">
        <f>'Raw Data'!A169</f>
        <v>Plastics and rubbers</v>
      </c>
      <c r="B169" s="6">
        <f>('Raw Data'!C169-'Raw Data'!D169)*'Raw Data'!B169</f>
        <v>0</v>
      </c>
      <c r="C169" s="6">
        <f>'Raw Data'!F169*('Raw Data'!B169+'Raw Data'!B169*'Raw Data'!C169)-'Raw Data'!H169</f>
        <v>-4.999999946448952E-4</v>
      </c>
    </row>
    <row r="170" spans="1:3" x14ac:dyDescent="0.3">
      <c r="A170" s="3" t="str">
        <f>'Raw Data'!A170</f>
        <v>Base metals and articles of base metal</v>
      </c>
      <c r="B170" s="6">
        <f>('Raw Data'!C170-'Raw Data'!D170)*'Raw Data'!B170</f>
        <v>-2.0000000000012013E-3</v>
      </c>
      <c r="C170" s="6">
        <f>'Raw Data'!F170*('Raw Data'!B170+'Raw Data'!B170*'Raw Data'!C170)-'Raw Data'!H170</f>
        <v>-3.0000000000107718E-4</v>
      </c>
    </row>
    <row r="171" spans="1:3" x14ac:dyDescent="0.3">
      <c r="A171" s="3" t="str">
        <f>'Raw Data'!A171</f>
        <v>Furniture</v>
      </c>
      <c r="B171" s="6">
        <f>('Raw Data'!C171-'Raw Data'!D171)*'Raw Data'!B171</f>
        <v>73545.714999999938</v>
      </c>
      <c r="C171" s="6">
        <f>'Raw Data'!F171*('Raw Data'!B171+'Raw Data'!B171*'Raw Data'!C171)-'Raw Data'!H171</f>
        <v>11031.856249999953</v>
      </c>
    </row>
    <row r="172" spans="1:3" x14ac:dyDescent="0.3">
      <c r="A172" s="3" t="str">
        <f>'Raw Data'!A172</f>
        <v>Vehicles</v>
      </c>
      <c r="B172" s="6">
        <f>('Raw Data'!C172-'Raw Data'!D172)*'Raw Data'!B172</f>
        <v>190.38799999999998</v>
      </c>
      <c r="C172" s="6">
        <f>'Raw Data'!F172*('Raw Data'!B172+'Raw Data'!B172*'Raw Data'!C172)-'Raw Data'!H172</f>
        <v>894.81449999999995</v>
      </c>
    </row>
    <row r="173" spans="1:3" x14ac:dyDescent="0.3">
      <c r="A173" s="3" t="str">
        <f>'Raw Data'!A173</f>
        <v>Other machinery</v>
      </c>
      <c r="B173" s="6">
        <f>('Raw Data'!C173-'Raw Data'!D173)*'Raw Data'!B173</f>
        <v>4.0000000004100939E-3</v>
      </c>
      <c r="C173" s="6">
        <f>'Raw Data'!F173*('Raw Data'!B173+'Raw Data'!B173*'Raw Data'!C173)-'Raw Data'!H173</f>
        <v>5.9999999984938768E-4</v>
      </c>
    </row>
    <row r="174" spans="1:3" x14ac:dyDescent="0.3">
      <c r="A174" s="3" t="str">
        <f>'Raw Data'!A174</f>
        <v>Electrical machinery</v>
      </c>
      <c r="B174" s="6">
        <f>('Raw Data'!C174-'Raw Data'!D174)*'Raw Data'!B174</f>
        <v>4813.7580000000007</v>
      </c>
      <c r="C174" s="6">
        <f>'Raw Data'!F174*('Raw Data'!B174+'Raw Data'!B174*'Raw Data'!C174)-'Raw Data'!H174</f>
        <v>7942.7007000000003</v>
      </c>
    </row>
    <row r="175" spans="1:3" x14ac:dyDescent="0.3">
      <c r="A175" s="3" t="str">
        <f>'Raw Data'!A175</f>
        <v>Others</v>
      </c>
      <c r="B175" s="6">
        <f>('Raw Data'!C175-'Raw Data'!D175)*'Raw Data'!B175</f>
        <v>1.7454093725888243E-14</v>
      </c>
      <c r="C175" s="6">
        <f>'Raw Data'!F175*('Raw Data'!B175+'Raw Data'!B175*'Raw Data'!C175)-'Raw Data'!H175</f>
        <v>0</v>
      </c>
    </row>
    <row r="176" spans="1:3" x14ac:dyDescent="0.3">
      <c r="A176" s="3" t="str">
        <f>'Raw Data'!A176</f>
        <v>Other mineral products (incl. cement)</v>
      </c>
      <c r="B176" s="6">
        <f>('Raw Data'!C176-'Raw Data'!D176)*'Raw Data'!B176</f>
        <v>7.0000000004460661E-2</v>
      </c>
      <c r="C176" s="6">
        <f>'Raw Data'!F176*('Raw Data'!B176+'Raw Data'!B176*'Raw Data'!C176)-'Raw Data'!H176</f>
        <v>1.2499999953433871E-2</v>
      </c>
    </row>
    <row r="177" spans="1:3" x14ac:dyDescent="0.3">
      <c r="A177" s="3" t="str">
        <f>'Raw Data'!A177</f>
        <v>Textiles</v>
      </c>
      <c r="B177" s="6">
        <f>('Raw Data'!C177-'Raw Data'!D177)*'Raw Data'!B177</f>
        <v>-0.4550000001305391</v>
      </c>
      <c r="C177" s="6">
        <f>'Raw Data'!F177*('Raw Data'!B177+'Raw Data'!B177*'Raw Data'!C177)-'Raw Data'!H177</f>
        <v>-9.8249999806284904E-2</v>
      </c>
    </row>
    <row r="178" spans="1:3" x14ac:dyDescent="0.3">
      <c r="A178" s="3" t="str">
        <f>'Raw Data'!A178</f>
        <v>Electrical machinery</v>
      </c>
      <c r="B178" s="6">
        <f>('Raw Data'!C178-'Raw Data'!D178)*'Raw Data'!B178</f>
        <v>102.105</v>
      </c>
      <c r="C178" s="6">
        <f>'Raw Data'!F178*('Raw Data'!B178+'Raw Data'!B178*'Raw Data'!C178)-'Raw Data'!H178</f>
        <v>66.368250000000003</v>
      </c>
    </row>
    <row r="179" spans="1:3" x14ac:dyDescent="0.3">
      <c r="A179" s="3" t="str">
        <f>'Raw Data'!A179</f>
        <v>Other machinery</v>
      </c>
      <c r="B179" s="6">
        <f>('Raw Data'!C179-'Raw Data'!D179)*'Raw Data'!B179</f>
        <v>5.000000005233575E-3</v>
      </c>
      <c r="C179" s="6">
        <f>'Raw Data'!F179*('Raw Data'!B179+'Raw Data'!B179*'Raw Data'!C179)-'Raw Data'!H179</f>
        <v>6.2499999767169356E-3</v>
      </c>
    </row>
    <row r="180" spans="1:3" x14ac:dyDescent="0.3">
      <c r="A180" s="3" t="str">
        <f>'Raw Data'!A180</f>
        <v>Textiles</v>
      </c>
      <c r="B180" s="6">
        <f>('Raw Data'!C180-'Raw Data'!D180)*'Raw Data'!B180</f>
        <v>-9.999999999407822E-4</v>
      </c>
      <c r="C180" s="6">
        <f>'Raw Data'!F180*('Raw Data'!B180+'Raw Data'!B180*'Raw Data'!C180)-'Raw Data'!H180</f>
        <v>-1.5000000007603376E-4</v>
      </c>
    </row>
    <row r="181" spans="1:3" x14ac:dyDescent="0.3">
      <c r="A181" s="3" t="str">
        <f>'Raw Data'!A181</f>
        <v>Other machinery</v>
      </c>
      <c r="B181" s="6">
        <f>('Raw Data'!C181-'Raw Data'!D181)*'Raw Data'!B181</f>
        <v>-2.9999999924144333E-3</v>
      </c>
      <c r="C181" s="6">
        <f>'Raw Data'!F181*('Raw Data'!B181+'Raw Data'!B181*'Raw Data'!C181)-'Raw Data'!H181</f>
        <v>-3.9500000129919499E-3</v>
      </c>
    </row>
    <row r="182" spans="1:3" x14ac:dyDescent="0.3">
      <c r="A182" s="3" t="str">
        <f>'Raw Data'!A182</f>
        <v>Other chemical products</v>
      </c>
      <c r="B182" s="6">
        <f>('Raw Data'!C182-'Raw Data'!D182)*'Raw Data'!B182</f>
        <v>1.4999999869895518E-3</v>
      </c>
      <c r="C182" s="6">
        <f>'Raw Data'!F182*('Raw Data'!B182+'Raw Data'!B182*'Raw Data'!C182)-'Raw Data'!H182</f>
        <v>2.2499999613501132E-4</v>
      </c>
    </row>
    <row r="183" spans="1:3" x14ac:dyDescent="0.3">
      <c r="A183" s="3" t="str">
        <f>'Raw Data'!A183</f>
        <v>Other machinery</v>
      </c>
      <c r="B183" s="6">
        <f>('Raw Data'!C183-'Raw Data'!D183)*'Raw Data'!B183</f>
        <v>1.0000000002189388E-3</v>
      </c>
      <c r="C183" s="6">
        <f>'Raw Data'!F183*('Raw Data'!B183+'Raw Data'!B183*'Raw Data'!C183)-'Raw Data'!H183</f>
        <v>-3.4999999843421392E-4</v>
      </c>
    </row>
    <row r="184" spans="1:3" x14ac:dyDescent="0.3">
      <c r="A184" s="3" t="str">
        <f>'Raw Data'!A184</f>
        <v>Other machinery</v>
      </c>
      <c r="B184" s="6">
        <f>('Raw Data'!C184-'Raw Data'!D184)*'Raw Data'!B184</f>
        <v>9.999999999863085E-4</v>
      </c>
      <c r="C184" s="6">
        <f>'Raw Data'!F184*('Raw Data'!B184+'Raw Data'!B184*'Raw Data'!C184)-'Raw Data'!H184</f>
        <v>1.4999999996234692E-4</v>
      </c>
    </row>
    <row r="185" spans="1:3" x14ac:dyDescent="0.3">
      <c r="A185" s="3" t="str">
        <f>'Raw Data'!A185</f>
        <v>Base metals and articles of base metal</v>
      </c>
      <c r="B185" s="6">
        <f>('Raw Data'!C185-'Raw Data'!D185)*'Raw Data'!B185</f>
        <v>-3.9999999937054154E-3</v>
      </c>
      <c r="C185" s="6">
        <f>'Raw Data'!F185*('Raw Data'!B185+'Raw Data'!B185*'Raw Data'!C185)-'Raw Data'!H185</f>
        <v>2.3999999975785613E-3</v>
      </c>
    </row>
    <row r="186" spans="1:3" x14ac:dyDescent="0.3">
      <c r="A186" s="3" t="str">
        <f>'Raw Data'!A186</f>
        <v>Other machinery</v>
      </c>
      <c r="B186" s="6">
        <f>('Raw Data'!C186-'Raw Data'!D186)*'Raw Data'!B186</f>
        <v>-3.9999999976194469E-3</v>
      </c>
      <c r="C186" s="6">
        <f>'Raw Data'!F186*('Raw Data'!B186+'Raw Data'!B186*'Raw Data'!C186)-'Raw Data'!H186</f>
        <v>-6.0000000667059794E-4</v>
      </c>
    </row>
    <row r="187" spans="1:3" x14ac:dyDescent="0.3">
      <c r="A187" s="3" t="str">
        <f>'Raw Data'!A187</f>
        <v>Electrical machinery</v>
      </c>
      <c r="B187" s="6">
        <f>('Raw Data'!C187-'Raw Data'!D187)*'Raw Data'!B187</f>
        <v>1526.1559999999999</v>
      </c>
      <c r="C187" s="6">
        <f>'Raw Data'!F187*('Raw Data'!B187+'Raw Data'!B187*'Raw Data'!C187)-'Raw Data'!H187</f>
        <v>1373.5403999999999</v>
      </c>
    </row>
    <row r="188" spans="1:3" x14ac:dyDescent="0.3">
      <c r="A188" s="3" t="str">
        <f>'Raw Data'!A188</f>
        <v>Base metals and articles of base metal</v>
      </c>
      <c r="B188" s="6">
        <f>('Raw Data'!C188-'Raw Data'!D188)*'Raw Data'!B188</f>
        <v>-2.0000000003292545E-3</v>
      </c>
      <c r="C188" s="6">
        <f>'Raw Data'!F188*('Raw Data'!B188+'Raw Data'!B188*'Raw Data'!C188)-'Raw Data'!H188</f>
        <v>-3.0000000060681487E-4</v>
      </c>
    </row>
    <row r="189" spans="1:3" x14ac:dyDescent="0.3">
      <c r="A189" s="3" t="str">
        <f>'Raw Data'!A189</f>
        <v>Other machinery</v>
      </c>
      <c r="B189" s="6">
        <f>('Raw Data'!C189-'Raw Data'!D189)*'Raw Data'!B189</f>
        <v>2.6463370383922325E-11</v>
      </c>
      <c r="C189" s="6">
        <f>'Raw Data'!F189*('Raw Data'!B189+'Raw Data'!B189*'Raw Data'!C189)-'Raw Data'!H189</f>
        <v>1.9999999785795808E-3</v>
      </c>
    </row>
    <row r="190" spans="1:3" x14ac:dyDescent="0.3">
      <c r="A190" s="3" t="str">
        <f>'Raw Data'!A190</f>
        <v>Furniture</v>
      </c>
      <c r="B190" s="6">
        <f>('Raw Data'!C190-'Raw Data'!D190)*'Raw Data'!B190</f>
        <v>393.85849999999994</v>
      </c>
      <c r="C190" s="6">
        <f>'Raw Data'!F190*('Raw Data'!B190+'Raw Data'!B190*'Raw Data'!C190)-'Raw Data'!H190</f>
        <v>227.87527499999996</v>
      </c>
    </row>
    <row r="191" spans="1:3" x14ac:dyDescent="0.3">
      <c r="A191" s="3" t="str">
        <f>'Raw Data'!A191</f>
        <v>Other machinery</v>
      </c>
      <c r="B191" s="6">
        <f>('Raw Data'!C191-'Raw Data'!D191)*'Raw Data'!B191</f>
        <v>4067.5080000000003</v>
      </c>
      <c r="C191" s="6">
        <f>'Raw Data'!F191*('Raw Data'!B191+'Raw Data'!B191*'Raw Data'!C191)-'Raw Data'!H191</f>
        <v>12812.6502</v>
      </c>
    </row>
    <row r="192" spans="1:3" x14ac:dyDescent="0.3">
      <c r="A192" s="3" t="str">
        <f>'Raw Data'!A192</f>
        <v>Base metals and articles of base metal</v>
      </c>
      <c r="B192" s="6">
        <f>('Raw Data'!C192-'Raw Data'!D192)*'Raw Data'!B192</f>
        <v>5792.8240000000005</v>
      </c>
      <c r="C192" s="6">
        <f>'Raw Data'!F192*('Raw Data'!B192+'Raw Data'!B192*'Raw Data'!C192)-'Raw Data'!H192</f>
        <v>5213.5416000000005</v>
      </c>
    </row>
    <row r="193" spans="1:3" x14ac:dyDescent="0.3">
      <c r="A193" s="3" t="str">
        <f>'Raw Data'!A193</f>
        <v>Electrical machinery</v>
      </c>
      <c r="B193" s="6">
        <f>('Raw Data'!C193-'Raw Data'!D193)*'Raw Data'!B193</f>
        <v>1032891.02</v>
      </c>
      <c r="C193" s="6">
        <f>'Raw Data'!F193*('Raw Data'!B193+'Raw Data'!B193*'Raw Data'!C193)-'Raw Data'!H193</f>
        <v>929601.91799999983</v>
      </c>
    </row>
    <row r="194" spans="1:3" x14ac:dyDescent="0.3">
      <c r="A194" s="3" t="str">
        <f>'Raw Data'!A194</f>
        <v>Plastics and rubbers</v>
      </c>
      <c r="B194" s="6">
        <f>('Raw Data'!C194-'Raw Data'!D194)*'Raw Data'!B194</f>
        <v>15907.628999999999</v>
      </c>
      <c r="C194" s="6">
        <f>'Raw Data'!F194*('Raw Data'!B194+'Raw Data'!B194*'Raw Data'!C194)-'Raw Data'!H194</f>
        <v>10339.958849999999</v>
      </c>
    </row>
    <row r="195" spans="1:3" x14ac:dyDescent="0.3">
      <c r="A195" s="3" t="str">
        <f>'Raw Data'!A195</f>
        <v>Other machinery</v>
      </c>
      <c r="B195" s="6">
        <f>('Raw Data'!C195-'Raw Data'!D195)*'Raw Data'!B195</f>
        <v>0</v>
      </c>
      <c r="C195" s="6">
        <f>'Raw Data'!F195*('Raw Data'!B195+'Raw Data'!B195*'Raw Data'!C195)-'Raw Data'!H195</f>
        <v>-3.5000000061700121E-3</v>
      </c>
    </row>
    <row r="196" spans="1:3" x14ac:dyDescent="0.3">
      <c r="A196" s="3" t="str">
        <f>'Raw Data'!A196</f>
        <v>Base metals and articles of base metal</v>
      </c>
      <c r="B196" s="6">
        <f>('Raw Data'!C196-'Raw Data'!D196)*'Raw Data'!B196</f>
        <v>-1.9999999991039122E-3</v>
      </c>
      <c r="C196" s="6">
        <f>'Raw Data'!F196*('Raw Data'!B196+'Raw Data'!B196*'Raw Data'!C196)-'Raw Data'!H196</f>
        <v>-2.9999999878782546E-4</v>
      </c>
    </row>
    <row r="197" spans="1:3" x14ac:dyDescent="0.3">
      <c r="A197" s="3" t="str">
        <f>'Raw Data'!A197</f>
        <v>Other machinery</v>
      </c>
      <c r="B197" s="6">
        <f>('Raw Data'!C197-'Raw Data'!D197)*'Raw Data'!B197</f>
        <v>0</v>
      </c>
      <c r="C197" s="6">
        <f>'Raw Data'!F197*('Raw Data'!B197+'Raw Data'!B197*'Raw Data'!C197)-'Raw Data'!H197</f>
        <v>0</v>
      </c>
    </row>
    <row r="198" spans="1:3" x14ac:dyDescent="0.3">
      <c r="A198" s="3" t="str">
        <f>'Raw Data'!A198</f>
        <v>Base metals and articles of base metal</v>
      </c>
      <c r="B198" s="6">
        <f>('Raw Data'!C198-'Raw Data'!D198)*'Raw Data'!B198</f>
        <v>0</v>
      </c>
      <c r="C198" s="6">
        <f>'Raw Data'!F198*('Raw Data'!B198+'Raw Data'!B198*'Raw Data'!C198)-'Raw Data'!H198</f>
        <v>0</v>
      </c>
    </row>
    <row r="199" spans="1:3" x14ac:dyDescent="0.3">
      <c r="A199" s="3" t="str">
        <f>'Raw Data'!A199</f>
        <v>Base metals and articles of base metal</v>
      </c>
      <c r="B199" s="6">
        <f>('Raw Data'!C199-'Raw Data'!D199)*'Raw Data'!B199</f>
        <v>-3.9999999999991188E-3</v>
      </c>
      <c r="C199" s="6">
        <f>'Raw Data'!F199*('Raw Data'!B199+'Raw Data'!B199*'Raw Data'!C199)-'Raw Data'!H199</f>
        <v>-6.0000000000215437E-4</v>
      </c>
    </row>
    <row r="200" spans="1:3" x14ac:dyDescent="0.3">
      <c r="A200" s="3" t="str">
        <f>'Raw Data'!A200</f>
        <v>Vegetable products</v>
      </c>
      <c r="B200" s="6">
        <f>('Raw Data'!C200-'Raw Data'!D200)*'Raw Data'!B200</f>
        <v>-1.8957740932634692E-11</v>
      </c>
      <c r="C200" s="6">
        <f>'Raw Data'!F200*('Raw Data'!B200+'Raw Data'!B200*'Raw Data'!C200)-'Raw Data'!H200</f>
        <v>0</v>
      </c>
    </row>
    <row r="201" spans="1:3" x14ac:dyDescent="0.3">
      <c r="A201" s="3" t="str">
        <f>'Raw Data'!A201</f>
        <v>Other machinery</v>
      </c>
      <c r="B201" s="6">
        <f>('Raw Data'!C201-'Raw Data'!D201)*'Raw Data'!B201</f>
        <v>-2.9999999997450968E-3</v>
      </c>
      <c r="C201" s="6">
        <f>'Raw Data'!F201*('Raw Data'!B201+'Raw Data'!B201*'Raw Data'!C201)-'Raw Data'!H201</f>
        <v>-4.4999999954598024E-4</v>
      </c>
    </row>
    <row r="202" spans="1:3" x14ac:dyDescent="0.3">
      <c r="A202" s="3" t="str">
        <f>'Raw Data'!A202</f>
        <v>Electrical machinery</v>
      </c>
      <c r="B202" s="6">
        <f>('Raw Data'!C202-'Raw Data'!D202)*'Raw Data'!B202</f>
        <v>3.5000000000386215E-3</v>
      </c>
      <c r="C202" s="6">
        <f>'Raw Data'!F202*('Raw Data'!B202+'Raw Data'!B202*'Raw Data'!C202)-'Raw Data'!H202</f>
        <v>5.2500000003874447E-4</v>
      </c>
    </row>
    <row r="203" spans="1:3" x14ac:dyDescent="0.3">
      <c r="A203" s="3" t="str">
        <f>'Raw Data'!A203</f>
        <v>Textiles</v>
      </c>
      <c r="B203" s="6">
        <f>('Raw Data'!C203-'Raw Data'!D203)*'Raw Data'!B203</f>
        <v>7672.4340000000002</v>
      </c>
      <c r="C203" s="6">
        <f>'Raw Data'!F203*('Raw Data'!B203+'Raw Data'!B203*'Raw Data'!C203)-'Raw Data'!H203</f>
        <v>4439.0511000000006</v>
      </c>
    </row>
    <row r="204" spans="1:3" x14ac:dyDescent="0.3">
      <c r="A204" s="3" t="str">
        <f>'Raw Data'!A204</f>
        <v>Plastics and rubbers</v>
      </c>
      <c r="B204" s="6">
        <f>('Raw Data'!C204-'Raw Data'!D204)*'Raw Data'!B204</f>
        <v>4813463.55</v>
      </c>
      <c r="C204" s="6">
        <f>'Raw Data'!F204*('Raw Data'!B204+'Raw Data'!B204*'Raw Data'!C204)-'Raw Data'!H204</f>
        <v>2784932.4824999999</v>
      </c>
    </row>
    <row r="205" spans="1:3" x14ac:dyDescent="0.3">
      <c r="A205" s="3" t="str">
        <f>'Raw Data'!A205</f>
        <v>Electrical machinery</v>
      </c>
      <c r="B205" s="6">
        <f>('Raw Data'!C205-'Raw Data'!D205)*'Raw Data'!B205</f>
        <v>0</v>
      </c>
      <c r="C205" s="6">
        <f>'Raw Data'!F205*('Raw Data'!B205+'Raw Data'!B205*'Raw Data'!C205)-'Raw Data'!H205</f>
        <v>1029.4575</v>
      </c>
    </row>
    <row r="206" spans="1:3" x14ac:dyDescent="0.3">
      <c r="A206" s="3" t="str">
        <f>'Raw Data'!A206</f>
        <v>Electrical machinery</v>
      </c>
      <c r="B206" s="6">
        <f>('Raw Data'!C206-'Raw Data'!D206)*'Raw Data'!B206</f>
        <v>-4.0000000029555725E-3</v>
      </c>
      <c r="C206" s="6">
        <f>'Raw Data'!F206*('Raw Data'!B206+'Raw Data'!B206*'Raw Data'!C206)-'Raw Data'!H206</f>
        <v>-5.9999999939464033E-4</v>
      </c>
    </row>
    <row r="207" spans="1:3" x14ac:dyDescent="0.3">
      <c r="A207" s="3" t="str">
        <f>'Raw Data'!A207</f>
        <v>Plastics and rubbers</v>
      </c>
      <c r="B207" s="6">
        <f>('Raw Data'!C207-'Raw Data'!D207)*'Raw Data'!B207</f>
        <v>6440.5379999999996</v>
      </c>
      <c r="C207" s="6">
        <f>'Raw Data'!F207*('Raw Data'!B207+'Raw Data'!B207*'Raw Data'!C207)-'Raw Data'!H207</f>
        <v>4186.3496999999998</v>
      </c>
    </row>
    <row r="208" spans="1:3" x14ac:dyDescent="0.3">
      <c r="A208" s="3" t="str">
        <f>'Raw Data'!A208</f>
        <v>Plastics and rubbers</v>
      </c>
      <c r="B208" s="6">
        <f>('Raw Data'!C208-'Raw Data'!D208)*'Raw Data'!B208</f>
        <v>-2.0000000008132358E-3</v>
      </c>
      <c r="C208" s="6">
        <f>'Raw Data'!F208*('Raw Data'!B208+'Raw Data'!B208*'Raw Data'!C208)-'Raw Data'!H208</f>
        <v>-3.0000000151630957E-4</v>
      </c>
    </row>
    <row r="209" spans="1:3" x14ac:dyDescent="0.3">
      <c r="A209" s="3" t="str">
        <f>'Raw Data'!A209</f>
        <v>Other chemical products</v>
      </c>
      <c r="B209" s="6">
        <f>('Raw Data'!C209-'Raw Data'!D209)*'Raw Data'!B209</f>
        <v>0</v>
      </c>
      <c r="C209" s="6">
        <f>'Raw Data'!F209*('Raw Data'!B209+'Raw Data'!B209*'Raw Data'!C209)-'Raw Data'!H209</f>
        <v>4.99999998282874E-4</v>
      </c>
    </row>
    <row r="210" spans="1:3" x14ac:dyDescent="0.3">
      <c r="A210" s="3" t="str">
        <f>'Raw Data'!A210</f>
        <v>Electrical machinery</v>
      </c>
      <c r="B210" s="6">
        <f>('Raw Data'!C210-'Raw Data'!D210)*'Raw Data'!B210</f>
        <v>30054.628000000004</v>
      </c>
      <c r="C210" s="6">
        <f>'Raw Data'!F210*('Raw Data'!B210+'Raw Data'!B210*'Raw Data'!C210)-'Raw Data'!H210</f>
        <v>27049.165199999999</v>
      </c>
    </row>
    <row r="211" spans="1:3" x14ac:dyDescent="0.3">
      <c r="A211" s="3" t="str">
        <f>'Raw Data'!A211</f>
        <v>Plastics and rubbers</v>
      </c>
      <c r="B211" s="6">
        <f>('Raw Data'!C211-'Raw Data'!D211)*'Raw Data'!B211</f>
        <v>2.0000000000748295E-3</v>
      </c>
      <c r="C211" s="6">
        <f>'Raw Data'!F211*('Raw Data'!B211+'Raw Data'!B211*'Raw Data'!C211)-'Raw Data'!H211</f>
        <v>2.9999999992469384E-4</v>
      </c>
    </row>
    <row r="212" spans="1:3" x14ac:dyDescent="0.3">
      <c r="A212" s="3" t="str">
        <f>'Raw Data'!A212</f>
        <v>Other machinery</v>
      </c>
      <c r="B212" s="6">
        <f>('Raw Data'!C212-'Raw Data'!D212)*'Raw Data'!B212</f>
        <v>5.0000000019837995E-3</v>
      </c>
      <c r="C212" s="6">
        <f>'Raw Data'!F212*('Raw Data'!B212+'Raw Data'!B212*'Raw Data'!C212)-'Raw Data'!H212</f>
        <v>8.7500000081490725E-3</v>
      </c>
    </row>
    <row r="213" spans="1:3" x14ac:dyDescent="0.3">
      <c r="A213" s="3" t="str">
        <f>'Raw Data'!A213</f>
        <v>Others</v>
      </c>
      <c r="B213" s="6">
        <f>('Raw Data'!C213-'Raw Data'!D213)*'Raw Data'!B213</f>
        <v>2.9999999891739508E-3</v>
      </c>
      <c r="C213" s="6">
        <f>'Raw Data'!F213*('Raw Data'!B213+'Raw Data'!B213*'Raw Data'!C213)-'Raw Data'!H213</f>
        <v>9.4999999419087544E-4</v>
      </c>
    </row>
    <row r="214" spans="1:3" x14ac:dyDescent="0.3">
      <c r="A214" s="3" t="str">
        <f>'Raw Data'!A214</f>
        <v>Electrical machinery</v>
      </c>
      <c r="B214" s="6">
        <f>('Raw Data'!C214-'Raw Data'!D214)*'Raw Data'!B214</f>
        <v>0.10000000007413307</v>
      </c>
      <c r="C214" s="6">
        <f>'Raw Data'!F214*('Raw Data'!B214+'Raw Data'!B214*'Raw Data'!C214)-'Raw Data'!H214</f>
        <v>0.11000000010244548</v>
      </c>
    </row>
    <row r="215" spans="1:3" x14ac:dyDescent="0.3">
      <c r="A215" s="3" t="str">
        <f>'Raw Data'!A215</f>
        <v>Other machinery</v>
      </c>
      <c r="B215" s="6">
        <f>('Raw Data'!C215-'Raw Data'!D215)*'Raw Data'!B215</f>
        <v>0</v>
      </c>
      <c r="C215" s="6">
        <f>'Raw Data'!F215*('Raw Data'!B215+'Raw Data'!B215*'Raw Data'!C215)-'Raw Data'!H215</f>
        <v>9.9999993108212948E-4</v>
      </c>
    </row>
    <row r="216" spans="1:3" x14ac:dyDescent="0.3">
      <c r="A216" s="3" t="str">
        <f>'Raw Data'!A216</f>
        <v>Other machinery</v>
      </c>
      <c r="B216" s="6">
        <f>('Raw Data'!C216-'Raw Data'!D216)*'Raw Data'!B216</f>
        <v>1.999999998744477E-3</v>
      </c>
      <c r="C216" s="6">
        <f>'Raw Data'!F216*('Raw Data'!B216+'Raw Data'!B216*'Raw Data'!C216)-'Raw Data'!H216</f>
        <v>-2.0000000222353265E-4</v>
      </c>
    </row>
    <row r="217" spans="1:3" x14ac:dyDescent="0.3">
      <c r="A217" s="3" t="str">
        <f>'Raw Data'!A217</f>
        <v>Furniture</v>
      </c>
      <c r="B217" s="6">
        <f>('Raw Data'!C217-'Raw Data'!D217)*'Raw Data'!B217</f>
        <v>21238.731499999998</v>
      </c>
      <c r="C217" s="6">
        <f>'Raw Data'!F217*('Raw Data'!B217+'Raw Data'!B217*'Raw Data'!C217)-'Raw Data'!H217</f>
        <v>12288.123224999998</v>
      </c>
    </row>
    <row r="218" spans="1:3" x14ac:dyDescent="0.3">
      <c r="A218" s="3" t="str">
        <f>'Raw Data'!A218</f>
        <v>Base metals and articles of base metal</v>
      </c>
      <c r="B218" s="6">
        <f>('Raw Data'!C218-'Raw Data'!D218)*'Raw Data'!B218</f>
        <v>-1.9999999962424905E-3</v>
      </c>
      <c r="C218" s="6">
        <f>'Raw Data'!F218*('Raw Data'!B218+'Raw Data'!B218*'Raw Data'!C218)-'Raw Data'!H218</f>
        <v>2.0000000222353265E-4</v>
      </c>
    </row>
    <row r="219" spans="1:3" x14ac:dyDescent="0.3">
      <c r="A219" s="3" t="str">
        <f>'Raw Data'!A219</f>
        <v>Electrical machinery</v>
      </c>
      <c r="B219" s="6">
        <f>('Raw Data'!C219-'Raw Data'!D219)*'Raw Data'!B219</f>
        <v>-1.9999999988199952E-3</v>
      </c>
      <c r="C219" s="6">
        <f>'Raw Data'!F219*('Raw Data'!B219+'Raw Data'!B219*'Raw Data'!C219)-'Raw Data'!H219</f>
        <v>-8.0000000161817297E-4</v>
      </c>
    </row>
    <row r="220" spans="1:3" x14ac:dyDescent="0.3">
      <c r="A220" s="3" t="str">
        <f>'Raw Data'!A220</f>
        <v>Textiles</v>
      </c>
      <c r="B220" s="6">
        <f>('Raw Data'!C220-'Raw Data'!D220)*'Raw Data'!B220</f>
        <v>745.43700000000001</v>
      </c>
      <c r="C220" s="6">
        <f>'Raw Data'!F220*('Raw Data'!B220+'Raw Data'!B220*'Raw Data'!C220)-'Raw Data'!H220</f>
        <v>431.28854999999999</v>
      </c>
    </row>
    <row r="221" spans="1:3" x14ac:dyDescent="0.3">
      <c r="A221" s="3" t="str">
        <f>'Raw Data'!A221</f>
        <v>Vehicles</v>
      </c>
      <c r="B221" s="6">
        <f>('Raw Data'!C221-'Raw Data'!D221)*'Raw Data'!B221</f>
        <v>175923.117</v>
      </c>
      <c r="C221" s="6">
        <f>'Raw Data'!F221*('Raw Data'!B221+'Raw Data'!B221*'Raw Data'!C221)-'Raw Data'!H221</f>
        <v>381166.75349999999</v>
      </c>
    </row>
    <row r="222" spans="1:3" x14ac:dyDescent="0.3">
      <c r="A222" s="3" t="str">
        <f>'Raw Data'!A222</f>
        <v>Other chemical products</v>
      </c>
      <c r="B222" s="6">
        <f>('Raw Data'!C222-'Raw Data'!D222)*'Raw Data'!B222</f>
        <v>11880.197</v>
      </c>
      <c r="C222" s="6">
        <f>'Raw Data'!F222*('Raw Data'!B222+'Raw Data'!B222*'Raw Data'!C222)-'Raw Data'!H222</f>
        <v>19602.325049999999</v>
      </c>
    </row>
    <row r="223" spans="1:3" x14ac:dyDescent="0.3">
      <c r="A223" s="3" t="str">
        <f>'Raw Data'!A223</f>
        <v>Other chemical products</v>
      </c>
      <c r="B223" s="6">
        <f>('Raw Data'!C223-'Raw Data'!D223)*'Raw Data'!B223</f>
        <v>-1.9999999998775208E-3</v>
      </c>
      <c r="C223" s="6">
        <f>'Raw Data'!F223*('Raw Data'!B223+'Raw Data'!B223*'Raw Data'!C223)-'Raw Data'!H223</f>
        <v>-3.0000000015206751E-4</v>
      </c>
    </row>
    <row r="224" spans="1:3" x14ac:dyDescent="0.3">
      <c r="A224" s="3" t="str">
        <f>'Raw Data'!A224</f>
        <v>Base metals and articles of base metal</v>
      </c>
      <c r="B224" s="6">
        <f>('Raw Data'!C224-'Raw Data'!D224)*'Raw Data'!B224</f>
        <v>3.6007863357667704E-13</v>
      </c>
      <c r="C224" s="6">
        <f>'Raw Data'!F224*('Raw Data'!B224+'Raw Data'!B224*'Raw Data'!C224)-'Raw Data'!H224</f>
        <v>0</v>
      </c>
    </row>
    <row r="225" spans="1:3" x14ac:dyDescent="0.3">
      <c r="A225" s="3" t="str">
        <f>'Raw Data'!A225</f>
        <v>Electrical machinery</v>
      </c>
      <c r="B225" s="6">
        <f>('Raw Data'!C225-'Raw Data'!D225)*'Raw Data'!B225</f>
        <v>70459.780000000013</v>
      </c>
      <c r="C225" s="6">
        <f>'Raw Data'!F225*('Raw Data'!B225+'Raw Data'!B225*'Raw Data'!C225)-'Raw Data'!H225</f>
        <v>221948.307</v>
      </c>
    </row>
    <row r="226" spans="1:3" x14ac:dyDescent="0.3">
      <c r="A226" s="3" t="str">
        <f>'Raw Data'!A226</f>
        <v>Electrical machinery</v>
      </c>
      <c r="B226" s="6">
        <f>('Raw Data'!C226-'Raw Data'!D226)*'Raw Data'!B226</f>
        <v>-2.0000000067695377E-3</v>
      </c>
      <c r="C226" s="6">
        <f>'Raw Data'!F226*('Raw Data'!B226+'Raw Data'!B226*'Raw Data'!C226)-'Raw Data'!H226</f>
        <v>-3.0000000697327778E-4</v>
      </c>
    </row>
    <row r="227" spans="1:3" x14ac:dyDescent="0.3">
      <c r="A227" s="3" t="str">
        <f>'Raw Data'!A227</f>
        <v>Base metals and articles of base metal</v>
      </c>
      <c r="B227" s="6">
        <f>('Raw Data'!C227-'Raw Data'!D227)*'Raw Data'!B227</f>
        <v>-3.9999999999889447E-3</v>
      </c>
      <c r="C227" s="6">
        <f>'Raw Data'!F227*('Raw Data'!B227+'Raw Data'!B227*'Raw Data'!C227)-'Raw Data'!H227</f>
        <v>-6.0000000000570708E-4</v>
      </c>
    </row>
    <row r="228" spans="1:3" x14ac:dyDescent="0.3">
      <c r="A228" s="3" t="str">
        <f>'Raw Data'!A228</f>
        <v>Furniture</v>
      </c>
      <c r="B228" s="6">
        <f>('Raw Data'!C228-'Raw Data'!D228)*'Raw Data'!B228</f>
        <v>2060.4340000000002</v>
      </c>
      <c r="C228" s="6">
        <f>'Raw Data'!F228*('Raw Data'!B228+'Raw Data'!B228*'Raw Data'!C228)-'Raw Data'!H228</f>
        <v>1854.3905999999997</v>
      </c>
    </row>
    <row r="229" spans="1:3" x14ac:dyDescent="0.3">
      <c r="A229" s="3" t="str">
        <f>'Raw Data'!A229</f>
        <v>Textiles</v>
      </c>
      <c r="B229" s="6">
        <f>('Raw Data'!C229-'Raw Data'!D229)*'Raw Data'!B229</f>
        <v>1.0000000037919232E-2</v>
      </c>
      <c r="C229" s="6">
        <f>'Raw Data'!F229*('Raw Data'!B229+'Raw Data'!B229*'Raw Data'!C229)-'Raw Data'!H229</f>
        <v>6.9999999832361937E-3</v>
      </c>
    </row>
    <row r="230" spans="1:3" x14ac:dyDescent="0.3">
      <c r="A230" s="3" t="str">
        <f>'Raw Data'!A230</f>
        <v>Plastics and rubbers</v>
      </c>
      <c r="B230" s="6">
        <f>('Raw Data'!C230-'Raw Data'!D230)*'Raw Data'!B230</f>
        <v>1.0000000101159381E-3</v>
      </c>
      <c r="C230" s="6">
        <f>'Raw Data'!F230*('Raw Data'!B230+'Raw Data'!B230*'Raw Data'!C230)-'Raw Data'!H230</f>
        <v>-2.3499999952036887E-3</v>
      </c>
    </row>
    <row r="231" spans="1:3" x14ac:dyDescent="0.3">
      <c r="A231" s="3" t="str">
        <f>'Raw Data'!A231</f>
        <v>Other mineral products (incl. cement)</v>
      </c>
      <c r="B231" s="6">
        <f>('Raw Data'!C231-'Raw Data'!D231)*'Raw Data'!B231</f>
        <v>-2.5000000023233573E-3</v>
      </c>
      <c r="C231" s="6">
        <f>'Raw Data'!F231*('Raw Data'!B231+'Raw Data'!B231*'Raw Data'!C231)-'Raw Data'!H231</f>
        <v>-3.749999996216502E-4</v>
      </c>
    </row>
    <row r="232" spans="1:3" x14ac:dyDescent="0.3">
      <c r="A232" s="3" t="str">
        <f>'Raw Data'!A232</f>
        <v>Electrical machinery</v>
      </c>
      <c r="B232" s="6">
        <f>('Raw Data'!C232-'Raw Data'!D232)*'Raw Data'!B232</f>
        <v>3708.4300000000003</v>
      </c>
      <c r="C232" s="6">
        <f>'Raw Data'!F232*('Raw Data'!B232+'Raw Data'!B232*'Raw Data'!C232)-'Raw Data'!H232</f>
        <v>3337.587</v>
      </c>
    </row>
    <row r="233" spans="1:3" x14ac:dyDescent="0.3">
      <c r="A233" s="3" t="str">
        <f>'Raw Data'!A233</f>
        <v>Other mineral products (incl. cement)</v>
      </c>
      <c r="B233" s="6">
        <f>('Raw Data'!C233-'Raw Data'!D233)*'Raw Data'!B233</f>
        <v>133.75200000000001</v>
      </c>
      <c r="C233" s="6">
        <f>'Raw Data'!F233*('Raw Data'!B233+'Raw Data'!B233*'Raw Data'!C233)-'Raw Data'!H233</f>
        <v>120.37679999999999</v>
      </c>
    </row>
    <row r="234" spans="1:3" x14ac:dyDescent="0.3">
      <c r="A234" s="3" t="str">
        <f>'Raw Data'!A234</f>
        <v>Electrical machinery</v>
      </c>
      <c r="B234" s="6">
        <f>('Raw Data'!C234-'Raw Data'!D234)*'Raw Data'!B234</f>
        <v>4.0000000001330742E-3</v>
      </c>
      <c r="C234" s="6">
        <f>'Raw Data'!F234*('Raw Data'!B234+'Raw Data'!B234*'Raw Data'!C234)-'Raw Data'!H234</f>
        <v>5.9999999984938768E-4</v>
      </c>
    </row>
    <row r="235" spans="1:3" x14ac:dyDescent="0.3">
      <c r="A235" s="3" t="str">
        <f>'Raw Data'!A235</f>
        <v>Other machinery</v>
      </c>
      <c r="B235" s="6">
        <f>('Raw Data'!C235-'Raw Data'!D235)*'Raw Data'!B235</f>
        <v>0</v>
      </c>
      <c r="C235" s="6">
        <f>'Raw Data'!F235*('Raw Data'!B235+'Raw Data'!B235*'Raw Data'!C235)-'Raw Data'!H235</f>
        <v>0</v>
      </c>
    </row>
    <row r="236" spans="1:3" x14ac:dyDescent="0.3">
      <c r="A236" s="3" t="str">
        <f>'Raw Data'!A236</f>
        <v>Electrical machinery</v>
      </c>
      <c r="B236" s="6">
        <f>('Raw Data'!C236-'Raw Data'!D236)*'Raw Data'!B236</f>
        <v>539.58000000000004</v>
      </c>
      <c r="C236" s="6">
        <f>'Raw Data'!F236*('Raw Data'!B236+'Raw Data'!B236*'Raw Data'!C236)-'Raw Data'!H236</f>
        <v>890.30700000000002</v>
      </c>
    </row>
    <row r="237" spans="1:3" x14ac:dyDescent="0.3">
      <c r="A237" s="3" t="str">
        <f>'Raw Data'!A237</f>
        <v>Textiles</v>
      </c>
      <c r="B237" s="6">
        <f>('Raw Data'!C237-'Raw Data'!D237)*'Raw Data'!B237</f>
        <v>2.9999999938918709E-3</v>
      </c>
      <c r="C237" s="6">
        <f>'Raw Data'!F237*('Raw Data'!B237+'Raw Data'!B237*'Raw Data'!C237)-'Raw Data'!H237</f>
        <v>-4.9999998736893758E-5</v>
      </c>
    </row>
    <row r="238" spans="1:3" x14ac:dyDescent="0.3">
      <c r="A238" s="3" t="str">
        <f>'Raw Data'!A238</f>
        <v>Other machinery</v>
      </c>
      <c r="B238" s="6">
        <f>('Raw Data'!C238-'Raw Data'!D238)*'Raw Data'!B238</f>
        <v>-3.9999999999841118E-3</v>
      </c>
      <c r="C238" s="6">
        <f>'Raw Data'!F238*('Raw Data'!B238+'Raw Data'!B238*'Raw Data'!C238)-'Raw Data'!H238</f>
        <v>-6.0000000001991793E-4</v>
      </c>
    </row>
    <row r="239" spans="1:3" x14ac:dyDescent="0.3">
      <c r="A239" s="3" t="str">
        <f>'Raw Data'!A239</f>
        <v>Aircraft</v>
      </c>
      <c r="B239" s="6">
        <f>('Raw Data'!C239-'Raw Data'!D239)*'Raw Data'!B239</f>
        <v>0</v>
      </c>
      <c r="C239" s="6">
        <f>'Raw Data'!F239*('Raw Data'!B239+'Raw Data'!B239*'Raw Data'!C239)-'Raw Data'!H239</f>
        <v>44481.523499999996</v>
      </c>
    </row>
    <row r="240" spans="1:3" x14ac:dyDescent="0.3">
      <c r="A240" s="3" t="str">
        <f>'Raw Data'!A240</f>
        <v>Other machinery</v>
      </c>
      <c r="B240" s="6">
        <f>('Raw Data'!C240-'Raw Data'!D240)*'Raw Data'!B240</f>
        <v>-4.0000000168667659E-3</v>
      </c>
      <c r="C240" s="6">
        <f>'Raw Data'!F240*('Raw Data'!B240+'Raw Data'!B240*'Raw Data'!C240)-'Raw Data'!H240</f>
        <v>-5.9999999939464033E-4</v>
      </c>
    </row>
    <row r="241" spans="1:3" x14ac:dyDescent="0.3">
      <c r="A241" s="3" t="str">
        <f>'Raw Data'!A241</f>
        <v>Others</v>
      </c>
      <c r="B241" s="6">
        <f>('Raw Data'!C241-'Raw Data'!D241)*'Raw Data'!B241</f>
        <v>0</v>
      </c>
      <c r="C241" s="6">
        <f>'Raw Data'!F241*('Raw Data'!B241+'Raw Data'!B241*'Raw Data'!C241)-'Raw Data'!H241</f>
        <v>0</v>
      </c>
    </row>
    <row r="242" spans="1:3" x14ac:dyDescent="0.3">
      <c r="A242" s="3" t="str">
        <f>'Raw Data'!A242</f>
        <v>Other mineral products (incl. cement)</v>
      </c>
      <c r="B242" s="6">
        <f>('Raw Data'!C242-'Raw Data'!D242)*'Raw Data'!B242</f>
        <v>-6.0000000000552479E-2</v>
      </c>
      <c r="C242" s="6">
        <f>'Raw Data'!F242*('Raw Data'!B242+'Raw Data'!B242*'Raw Data'!C242)-'Raw Data'!H242</f>
        <v>-1.3000000035390258E-2</v>
      </c>
    </row>
    <row r="243" spans="1:3" x14ac:dyDescent="0.3">
      <c r="A243" s="3" t="str">
        <f>'Raw Data'!A243</f>
        <v>Others</v>
      </c>
      <c r="B243" s="6">
        <f>('Raw Data'!C243-'Raw Data'!D243)*'Raw Data'!B243</f>
        <v>1.0000000007326537E-2</v>
      </c>
      <c r="C243" s="6">
        <f>'Raw Data'!F243*('Raw Data'!B243+'Raw Data'!B243*'Raw Data'!C243)-'Raw Data'!H243</f>
        <v>4.999999946448952E-3</v>
      </c>
    </row>
    <row r="244" spans="1:3" x14ac:dyDescent="0.3">
      <c r="A244" s="3" t="str">
        <f>'Raw Data'!A244</f>
        <v>Other chemical products</v>
      </c>
      <c r="B244" s="6">
        <f>('Raw Data'!C244-'Raw Data'!D244)*'Raw Data'!B244</f>
        <v>484767.01</v>
      </c>
      <c r="C244" s="6">
        <f>'Raw Data'!F244*('Raw Data'!B244+'Raw Data'!B244*'Raw Data'!C244)-'Raw Data'!H244</f>
        <v>799865.56649999984</v>
      </c>
    </row>
    <row r="245" spans="1:3" x14ac:dyDescent="0.3">
      <c r="A245" s="3" t="str">
        <f>'Raw Data'!A245</f>
        <v>Plastics and rubbers</v>
      </c>
      <c r="B245" s="6">
        <f>('Raw Data'!C245-'Raw Data'!D245)*'Raw Data'!B245</f>
        <v>114350.77149999999</v>
      </c>
      <c r="C245" s="6">
        <f>'Raw Data'!F245*('Raw Data'!B245+'Raw Data'!B245*'Raw Data'!C245)-'Raw Data'!H245</f>
        <v>66160.089224999989</v>
      </c>
    </row>
    <row r="246" spans="1:3" x14ac:dyDescent="0.3">
      <c r="A246" s="3" t="str">
        <f>'Raw Data'!A246</f>
        <v>Other machinery</v>
      </c>
      <c r="B246" s="6">
        <f>('Raw Data'!C246-'Raw Data'!D246)*'Raw Data'!B246</f>
        <v>48129.498</v>
      </c>
      <c r="C246" s="6">
        <f>'Raw Data'!F246*('Raw Data'!B246+'Raw Data'!B246*'Raw Data'!C246)-'Raw Data'!H246</f>
        <v>79413.671699999992</v>
      </c>
    </row>
    <row r="247" spans="1:3" x14ac:dyDescent="0.3">
      <c r="A247" s="3" t="str">
        <f>'Raw Data'!A247</f>
        <v>Electrical machinery</v>
      </c>
      <c r="B247" s="6">
        <f>('Raw Data'!C247-'Raw Data'!D247)*'Raw Data'!B247</f>
        <v>4.9999999999880574E-3</v>
      </c>
      <c r="C247" s="6">
        <f>'Raw Data'!F247*('Raw Data'!B247+'Raw Data'!B247*'Raw Data'!C247)-'Raw Data'!H247</f>
        <v>7.4999999969804776E-4</v>
      </c>
    </row>
    <row r="248" spans="1:3" x14ac:dyDescent="0.3">
      <c r="A248" s="3" t="str">
        <f>'Raw Data'!A248</f>
        <v>Animal or vegetable fats</v>
      </c>
      <c r="B248" s="6">
        <f>('Raw Data'!C248-'Raw Data'!D248)*'Raw Data'!B248</f>
        <v>12928188.6</v>
      </c>
      <c r="C248" s="6">
        <f>'Raw Data'!F248*('Raw Data'!B248+'Raw Data'!B248*'Raw Data'!C248)-'Raw Data'!H248</f>
        <v>8403322.5899999999</v>
      </c>
    </row>
    <row r="249" spans="1:3" x14ac:dyDescent="0.3">
      <c r="A249" s="3" t="str">
        <f>'Raw Data'!A249</f>
        <v>Electrical machinery</v>
      </c>
      <c r="B249" s="6">
        <f>('Raw Data'!C249-'Raw Data'!D249)*'Raw Data'!B249</f>
        <v>2.0000000000009333E-3</v>
      </c>
      <c r="C249" s="6">
        <f>'Raw Data'!F249*('Raw Data'!B249+'Raw Data'!B249*'Raw Data'!C249)-'Raw Data'!H249</f>
        <v>2.9999999999574811E-4</v>
      </c>
    </row>
    <row r="250" spans="1:3" x14ac:dyDescent="0.3">
      <c r="A250" s="3" t="str">
        <f>'Raw Data'!A250</f>
        <v>Plastics and rubbers</v>
      </c>
      <c r="B250" s="6">
        <f>('Raw Data'!C250-'Raw Data'!D250)*'Raw Data'!B250</f>
        <v>406008.33</v>
      </c>
      <c r="C250" s="6">
        <f>'Raw Data'!F250*('Raw Data'!B250+'Raw Data'!B250*'Raw Data'!C250)-'Raw Data'!H250</f>
        <v>263905.41450000001</v>
      </c>
    </row>
    <row r="251" spans="1:3" x14ac:dyDescent="0.3">
      <c r="A251" s="3" t="str">
        <f>'Raw Data'!A251</f>
        <v>Plastics and rubbers</v>
      </c>
      <c r="B251" s="6">
        <f>('Raw Data'!C251-'Raw Data'!D251)*'Raw Data'!B251</f>
        <v>-0.57000000062936695</v>
      </c>
      <c r="C251" s="6">
        <f>'Raw Data'!F251*('Raw Data'!B251+'Raw Data'!B251*'Raw Data'!C251)-'Raw Data'!H251</f>
        <v>-9.0499999932944775E-2</v>
      </c>
    </row>
    <row r="252" spans="1:3" x14ac:dyDescent="0.3">
      <c r="A252" s="3" t="str">
        <f>'Raw Data'!A252</f>
        <v>Other machinery</v>
      </c>
      <c r="B252" s="6">
        <f>('Raw Data'!C252-'Raw Data'!D252)*'Raw Data'!B252</f>
        <v>-1.9999999999997476E-3</v>
      </c>
      <c r="C252" s="6">
        <f>'Raw Data'!F252*('Raw Data'!B252+'Raw Data'!B252*'Raw Data'!C252)-'Raw Data'!H252</f>
        <v>-3.0000000000995897E-4</v>
      </c>
    </row>
    <row r="253" spans="1:3" x14ac:dyDescent="0.3">
      <c r="A253" s="3" t="str">
        <f>'Raw Data'!A253</f>
        <v>Fertilizer</v>
      </c>
      <c r="B253" s="6">
        <f>('Raw Data'!C253-'Raw Data'!D253)*'Raw Data'!B253</f>
        <v>0</v>
      </c>
      <c r="C253" s="6">
        <f>'Raw Data'!F253*('Raw Data'!B253+'Raw Data'!B253*'Raw Data'!C253)-'Raw Data'!H253</f>
        <v>40567.007999999994</v>
      </c>
    </row>
    <row r="254" spans="1:3" x14ac:dyDescent="0.3">
      <c r="A254" s="3" t="str">
        <f>'Raw Data'!A254</f>
        <v>Plastics and rubbers</v>
      </c>
      <c r="B254" s="6">
        <f>('Raw Data'!C254-'Raw Data'!D254)*'Raw Data'!B254</f>
        <v>441052.95500000002</v>
      </c>
      <c r="C254" s="6">
        <f>'Raw Data'!F254*('Raw Data'!B254+'Raw Data'!B254*'Raw Data'!C254)-'Raw Data'!H254</f>
        <v>255180.63825000002</v>
      </c>
    </row>
    <row r="255" spans="1:3" x14ac:dyDescent="0.3">
      <c r="A255" s="3" t="str">
        <f>'Raw Data'!A255</f>
        <v>Others</v>
      </c>
      <c r="B255" s="6">
        <f>('Raw Data'!C255-'Raw Data'!D255)*'Raw Data'!B255</f>
        <v>2.0000000000032427E-3</v>
      </c>
      <c r="C255" s="6">
        <f>'Raw Data'!F255*('Raw Data'!B255+'Raw Data'!B255*'Raw Data'!C255)-'Raw Data'!H255</f>
        <v>2.9999999992469384E-4</v>
      </c>
    </row>
    <row r="256" spans="1:3" x14ac:dyDescent="0.3">
      <c r="A256" s="3" t="str">
        <f>'Raw Data'!A256</f>
        <v>Electrical machinery</v>
      </c>
      <c r="B256" s="6">
        <f>('Raw Data'!C256-'Raw Data'!D256)*'Raw Data'!B256</f>
        <v>-3.9999999987876964E-3</v>
      </c>
      <c r="C256" s="6">
        <f>'Raw Data'!F256*('Raw Data'!B256+'Raw Data'!B256*'Raw Data'!C256)-'Raw Data'!H256</f>
        <v>-5.9999999939464033E-4</v>
      </c>
    </row>
    <row r="257" spans="1:3" x14ac:dyDescent="0.3">
      <c r="A257" s="3" t="str">
        <f>'Raw Data'!A257</f>
        <v>Electrical machinery</v>
      </c>
      <c r="B257" s="6">
        <f>('Raw Data'!C257-'Raw Data'!D257)*'Raw Data'!B257</f>
        <v>-4.0000000001240675E-3</v>
      </c>
      <c r="C257" s="6">
        <f>'Raw Data'!F257*('Raw Data'!B257+'Raw Data'!B257*'Raw Data'!C257)-'Raw Data'!H257</f>
        <v>-6.0000000030413503E-4</v>
      </c>
    </row>
    <row r="258" spans="1:3" x14ac:dyDescent="0.3">
      <c r="A258" s="3" t="str">
        <f>'Raw Data'!A258</f>
        <v>Furniture</v>
      </c>
      <c r="B258" s="6">
        <f>('Raw Data'!C258-'Raw Data'!D258)*'Raw Data'!B258</f>
        <v>-3.0000000006068289E-3</v>
      </c>
      <c r="C258" s="6">
        <f>'Raw Data'!F258*('Raw Data'!B258+'Raw Data'!B258*'Raw Data'!C258)-'Raw Data'!H258</f>
        <v>-4.5000000045547495E-4</v>
      </c>
    </row>
    <row r="259" spans="1:3" x14ac:dyDescent="0.3">
      <c r="A259" s="3" t="str">
        <f>'Raw Data'!A259</f>
        <v>Base metals and articles of base metal</v>
      </c>
      <c r="B259" s="6">
        <f>('Raw Data'!C259-'Raw Data'!D259)*'Raw Data'!B259</f>
        <v>384.41350000000006</v>
      </c>
      <c r="C259" s="6">
        <f>'Raw Data'!F259*('Raw Data'!B259+'Raw Data'!B259*'Raw Data'!C259)-'Raw Data'!H259</f>
        <v>1210.902525</v>
      </c>
    </row>
    <row r="260" spans="1:3" x14ac:dyDescent="0.3">
      <c r="A260" s="3" t="str">
        <f>'Raw Data'!A260</f>
        <v>Electrical machinery</v>
      </c>
      <c r="B260" s="6">
        <f>('Raw Data'!C260-'Raw Data'!D260)*'Raw Data'!B260</f>
        <v>2018990.6</v>
      </c>
      <c r="C260" s="6">
        <f>'Raw Data'!F260*('Raw Data'!B260+'Raw Data'!B260*'Raw Data'!C260)-'Raw Data'!H260</f>
        <v>1817091.5399999998</v>
      </c>
    </row>
    <row r="261" spans="1:3" x14ac:dyDescent="0.3">
      <c r="A261" s="3" t="str">
        <f>'Raw Data'!A261</f>
        <v>Textiles</v>
      </c>
      <c r="B261" s="6">
        <f>('Raw Data'!C261-'Raw Data'!D261)*'Raw Data'!B261</f>
        <v>0</v>
      </c>
      <c r="C261" s="6">
        <f>'Raw Data'!F261*('Raw Data'!B261+'Raw Data'!B261*'Raw Data'!C261)-'Raw Data'!H261</f>
        <v>4.0000000153668225E-3</v>
      </c>
    </row>
    <row r="262" spans="1:3" x14ac:dyDescent="0.3">
      <c r="A262" s="3" t="str">
        <f>'Raw Data'!A262</f>
        <v>Others</v>
      </c>
      <c r="B262" s="6">
        <f>('Raw Data'!C262-'Raw Data'!D262)*'Raw Data'!B262</f>
        <v>4.9999999967681287E-3</v>
      </c>
      <c r="C262" s="6">
        <f>'Raw Data'!F262*('Raw Data'!B262+'Raw Data'!B262*'Raw Data'!C262)-'Raw Data'!H262</f>
        <v>1.2499999938881956E-3</v>
      </c>
    </row>
    <row r="263" spans="1:3" x14ac:dyDescent="0.3">
      <c r="A263" s="3" t="str">
        <f>'Raw Data'!A263</f>
        <v>Other machinery</v>
      </c>
      <c r="B263" s="6">
        <f>('Raw Data'!C263-'Raw Data'!D263)*'Raw Data'!B263</f>
        <v>6721.7390000000005</v>
      </c>
      <c r="C263" s="6">
        <f>'Raw Data'!F263*('Raw Data'!B263+'Raw Data'!B263*'Raw Data'!C263)-'Raw Data'!H263</f>
        <v>21173.477849999999</v>
      </c>
    </row>
    <row r="264" spans="1:3" x14ac:dyDescent="0.3">
      <c r="A264" s="3" t="str">
        <f>'Raw Data'!A264</f>
        <v>Other machinery</v>
      </c>
      <c r="B264" s="6">
        <f>('Raw Data'!C264-'Raw Data'!D264)*'Raw Data'!B264</f>
        <v>-9.9999999981494904E-4</v>
      </c>
      <c r="C264" s="6">
        <f>'Raw Data'!F264*('Raw Data'!B264+'Raw Data'!B264*'Raw Data'!C264)-'Raw Data'!H264</f>
        <v>-1.4999999984866008E-4</v>
      </c>
    </row>
    <row r="265" spans="1:3" x14ac:dyDescent="0.3">
      <c r="A265" s="3" t="str">
        <f>'Raw Data'!A265</f>
        <v>Other machinery</v>
      </c>
      <c r="B265" s="6">
        <f>('Raw Data'!C265-'Raw Data'!D265)*'Raw Data'!B265</f>
        <v>4.7422175908362617E-11</v>
      </c>
      <c r="C265" s="6">
        <f>'Raw Data'!F265*('Raw Data'!B265+'Raw Data'!B265*'Raw Data'!C265)-'Raw Data'!H265</f>
        <v>3.4999999916180968E-3</v>
      </c>
    </row>
    <row r="266" spans="1:3" x14ac:dyDescent="0.3">
      <c r="A266" s="3" t="str">
        <f>'Raw Data'!A266</f>
        <v>Others</v>
      </c>
      <c r="B266" s="6">
        <f>('Raw Data'!C266-'Raw Data'!D266)*'Raw Data'!B266</f>
        <v>14927.523000000001</v>
      </c>
      <c r="C266" s="6">
        <f>'Raw Data'!F266*('Raw Data'!B266+'Raw Data'!B266*'Raw Data'!C266)-'Raw Data'!H266</f>
        <v>9702.8899500000007</v>
      </c>
    </row>
    <row r="267" spans="1:3" x14ac:dyDescent="0.3">
      <c r="A267" s="3" t="str">
        <f>'Raw Data'!A267</f>
        <v>Vehicles</v>
      </c>
      <c r="B267" s="6">
        <f>('Raw Data'!C267-'Raw Data'!D267)*'Raw Data'!B267</f>
        <v>223850.78700000001</v>
      </c>
      <c r="C267" s="6">
        <f>'Raw Data'!F267*('Raw Data'!B267+'Raw Data'!B267*'Raw Data'!C267)-'Raw Data'!H267</f>
        <v>485010.03850000002</v>
      </c>
    </row>
    <row r="268" spans="1:3" x14ac:dyDescent="0.3">
      <c r="A268" s="3" t="str">
        <f>'Raw Data'!A268</f>
        <v>Other chemical products</v>
      </c>
      <c r="B268" s="6">
        <f>('Raw Data'!C268-'Raw Data'!D268)*'Raw Data'!B268</f>
        <v>87447.875</v>
      </c>
      <c r="C268" s="6">
        <f>'Raw Data'!F268*('Raw Data'!B268+'Raw Data'!B268*'Raw Data'!C268)-'Raw Data'!H268</f>
        <v>144288.99374999999</v>
      </c>
    </row>
    <row r="269" spans="1:3" x14ac:dyDescent="0.3">
      <c r="A269" s="3" t="str">
        <f>'Raw Data'!A269</f>
        <v>Vehicles</v>
      </c>
      <c r="B269" s="6">
        <f>('Raw Data'!C269-'Raw Data'!D269)*'Raw Data'!B269</f>
        <v>137690.38999999993</v>
      </c>
      <c r="C269" s="6">
        <f>'Raw Data'!F269*('Raw Data'!B269+'Raw Data'!B269*'Raw Data'!C269)-'Raw Data'!H269</f>
        <v>647144.83499999996</v>
      </c>
    </row>
    <row r="270" spans="1:3" x14ac:dyDescent="0.3">
      <c r="A270" s="3" t="str">
        <f>'Raw Data'!A270</f>
        <v>Electrical machinery</v>
      </c>
      <c r="B270" s="6">
        <f>('Raw Data'!C270-'Raw Data'!D270)*'Raw Data'!B270</f>
        <v>-2.0000000000195773E-3</v>
      </c>
      <c r="C270" s="6">
        <f>'Raw Data'!F270*('Raw Data'!B270+'Raw Data'!B270*'Raw Data'!C270)-'Raw Data'!H270</f>
        <v>-3.0000000003838068E-4</v>
      </c>
    </row>
    <row r="271" spans="1:3" x14ac:dyDescent="0.3">
      <c r="A271" s="3" t="str">
        <f>'Raw Data'!A271</f>
        <v>Furniture</v>
      </c>
      <c r="B271" s="6">
        <f>('Raw Data'!C271-'Raw Data'!D271)*'Raw Data'!B271</f>
        <v>-3.9999999997495225E-3</v>
      </c>
      <c r="C271" s="6">
        <f>'Raw Data'!F271*('Raw Data'!B271+'Raw Data'!B271*'Raw Data'!C271)-'Raw Data'!H271</f>
        <v>-6.0000000030413503E-4</v>
      </c>
    </row>
    <row r="272" spans="1:3" x14ac:dyDescent="0.3">
      <c r="A272" s="3" t="str">
        <f>'Raw Data'!A272</f>
        <v>Fertilizer</v>
      </c>
      <c r="B272" s="6">
        <f>('Raw Data'!C272-'Raw Data'!D272)*'Raw Data'!B272</f>
        <v>0</v>
      </c>
      <c r="C272" s="6">
        <f>'Raw Data'!F272*('Raw Data'!B272+'Raw Data'!B272*'Raw Data'!C272)-'Raw Data'!H272</f>
        <v>102136.425</v>
      </c>
    </row>
    <row r="273" spans="1:3" x14ac:dyDescent="0.3">
      <c r="A273" s="3" t="str">
        <f>'Raw Data'!A273</f>
        <v>Plastics and rubbers</v>
      </c>
      <c r="B273" s="6">
        <f>('Raw Data'!C273-'Raw Data'!D273)*'Raw Data'!B273</f>
        <v>4.3637843338828475E-11</v>
      </c>
      <c r="C273" s="6">
        <f>'Raw Data'!F273*('Raw Data'!B273+'Raw Data'!B273*'Raw Data'!C273)-'Raw Data'!H273</f>
        <v>0</v>
      </c>
    </row>
    <row r="274" spans="1:3" x14ac:dyDescent="0.3">
      <c r="A274" s="3" t="str">
        <f>'Raw Data'!A274</f>
        <v>Furniture</v>
      </c>
      <c r="B274" s="6">
        <f>('Raw Data'!C274-'Raw Data'!D274)*'Raw Data'!B274</f>
        <v>1.0000000000434368E-3</v>
      </c>
      <c r="C274" s="6">
        <f>'Raw Data'!F274*('Raw Data'!B274+'Raw Data'!B274*'Raw Data'!C274)-'Raw Data'!H274</f>
        <v>1.4999999996234692E-4</v>
      </c>
    </row>
    <row r="275" spans="1:3" x14ac:dyDescent="0.3">
      <c r="A275" s="3" t="str">
        <f>'Raw Data'!A275</f>
        <v>Plastics and rubbers</v>
      </c>
      <c r="B275" s="6">
        <f>('Raw Data'!C275-'Raw Data'!D275)*'Raw Data'!B275</f>
        <v>-4.9999999970374957E-3</v>
      </c>
      <c r="C275" s="6">
        <f>'Raw Data'!F275*('Raw Data'!B275+'Raw Data'!B275*'Raw Data'!C275)-'Raw Data'!H275</f>
        <v>-9.2500000027939677E-3</v>
      </c>
    </row>
    <row r="276" spans="1:3" x14ac:dyDescent="0.3">
      <c r="A276" s="3" t="str">
        <f>'Raw Data'!A276</f>
        <v>Other machinery</v>
      </c>
      <c r="B276" s="6">
        <f>('Raw Data'!C276-'Raw Data'!D276)*'Raw Data'!B276</f>
        <v>-2.0000000000079629E-3</v>
      </c>
      <c r="C276" s="6">
        <f>'Raw Data'!F276*('Raw Data'!B276+'Raw Data'!B276*'Raw Data'!C276)-'Raw Data'!H276</f>
        <v>-3.0000000000995897E-4</v>
      </c>
    </row>
    <row r="277" spans="1:3" x14ac:dyDescent="0.3">
      <c r="A277" s="3" t="str">
        <f>'Raw Data'!A277</f>
        <v>Base metals and articles of base metal</v>
      </c>
      <c r="B277" s="6">
        <f>('Raw Data'!C277-'Raw Data'!D277)*'Raw Data'!B277</f>
        <v>113.2</v>
      </c>
      <c r="C277" s="6">
        <f>'Raw Data'!F277*('Raw Data'!B277+'Raw Data'!B277*'Raw Data'!C277)-'Raw Data'!H277</f>
        <v>101.88000000000001</v>
      </c>
    </row>
    <row r="278" spans="1:3" x14ac:dyDescent="0.3">
      <c r="A278" s="3" t="str">
        <f>'Raw Data'!A278</f>
        <v>Furniture</v>
      </c>
      <c r="B278" s="6">
        <f>('Raw Data'!C278-'Raw Data'!D278)*'Raw Data'!B278</f>
        <v>2051.2660000000001</v>
      </c>
      <c r="C278" s="6">
        <f>'Raw Data'!F278*('Raw Data'!B278+'Raw Data'!B278*'Raw Data'!C278)-'Raw Data'!H278</f>
        <v>1186.8038999999999</v>
      </c>
    </row>
    <row r="279" spans="1:3" x14ac:dyDescent="0.3">
      <c r="A279" s="3" t="str">
        <f>'Raw Data'!A279</f>
        <v>Other chemical products</v>
      </c>
      <c r="B279" s="6">
        <f>('Raw Data'!C279-'Raw Data'!D279)*'Raw Data'!B279</f>
        <v>1.9999999997501825E-3</v>
      </c>
      <c r="C279" s="6">
        <f>'Raw Data'!F279*('Raw Data'!B279+'Raw Data'!B279*'Raw Data'!C279)-'Raw Data'!H279</f>
        <v>2.9999999969732016E-4</v>
      </c>
    </row>
    <row r="280" spans="1:3" x14ac:dyDescent="0.3">
      <c r="A280" s="3" t="str">
        <f>'Raw Data'!A280</f>
        <v>Others</v>
      </c>
      <c r="B280" s="6">
        <f>('Raw Data'!C280-'Raw Data'!D280)*'Raw Data'!B280</f>
        <v>8419.9049999999988</v>
      </c>
      <c r="C280" s="6">
        <f>'Raw Data'!F280*('Raw Data'!B280+'Raw Data'!B280*'Raw Data'!C280)-'Raw Data'!H280</f>
        <v>5472.9382499999992</v>
      </c>
    </row>
    <row r="281" spans="1:3" x14ac:dyDescent="0.3">
      <c r="A281" s="3" t="str">
        <f>'Raw Data'!A281</f>
        <v>Base metals and articles of base metal</v>
      </c>
      <c r="B281" s="6">
        <f>('Raw Data'!C281-'Raw Data'!D281)*'Raw Data'!B281</f>
        <v>2.0000000001718591E-3</v>
      </c>
      <c r="C281" s="6">
        <f>'Raw Data'!F281*('Raw Data'!B281+'Raw Data'!B281*'Raw Data'!C281)-'Raw Data'!H281</f>
        <v>2.9999999969732016E-4</v>
      </c>
    </row>
    <row r="282" spans="1:3" x14ac:dyDescent="0.3">
      <c r="A282" s="3" t="str">
        <f>'Raw Data'!A282</f>
        <v>Plastics and rubbers</v>
      </c>
      <c r="B282" s="6">
        <f>('Raw Data'!C282-'Raw Data'!D282)*'Raw Data'!B282</f>
        <v>-4.0000000016123761E-3</v>
      </c>
      <c r="C282" s="6">
        <f>'Raw Data'!F282*('Raw Data'!B282+'Raw Data'!B282*'Raw Data'!C282)-'Raw Data'!H282</f>
        <v>-6.0000000121362973E-4</v>
      </c>
    </row>
    <row r="283" spans="1:3" x14ac:dyDescent="0.3">
      <c r="A283" s="3" t="str">
        <f>'Raw Data'!A283</f>
        <v>Animal or vegetable fats</v>
      </c>
      <c r="B283" s="6">
        <f>('Raw Data'!C283-'Raw Data'!D283)*'Raw Data'!B283</f>
        <v>2381839.9499999997</v>
      </c>
      <c r="C283" s="6">
        <f>'Raw Data'!F283*('Raw Data'!B283+'Raw Data'!B283*'Raw Data'!C283)-'Raw Data'!H283</f>
        <v>1548195.9674999998</v>
      </c>
    </row>
    <row r="284" spans="1:3" x14ac:dyDescent="0.3">
      <c r="A284" s="3" t="str">
        <f>'Raw Data'!A284</f>
        <v>Plastics and rubbers</v>
      </c>
      <c r="B284" s="6">
        <f>('Raw Data'!C284-'Raw Data'!D284)*'Raw Data'!B284</f>
        <v>0</v>
      </c>
      <c r="C284" s="6">
        <f>'Raw Data'!F284*('Raw Data'!B284+'Raw Data'!B284*'Raw Data'!C284)-'Raw Data'!H284</f>
        <v>0</v>
      </c>
    </row>
    <row r="285" spans="1:3" x14ac:dyDescent="0.3">
      <c r="A285" s="3" t="str">
        <f>'Raw Data'!A285</f>
        <v>Plastics and rubbers</v>
      </c>
      <c r="B285" s="6">
        <f>('Raw Data'!C285-'Raw Data'!D285)*'Raw Data'!B285</f>
        <v>26488.076999999997</v>
      </c>
      <c r="C285" s="6">
        <f>'Raw Data'!F285*('Raw Data'!B285+'Raw Data'!B285*'Raw Data'!C285)-'Raw Data'!H285</f>
        <v>15325.244549999998</v>
      </c>
    </row>
    <row r="286" spans="1:3" x14ac:dyDescent="0.3">
      <c r="A286" s="3" t="str">
        <f>'Raw Data'!A286</f>
        <v>Electrical machinery</v>
      </c>
      <c r="B286" s="6">
        <f>('Raw Data'!C286-'Raw Data'!D286)*'Raw Data'!B286</f>
        <v>-2.0000000000043421E-3</v>
      </c>
      <c r="C286" s="6">
        <f>'Raw Data'!F286*('Raw Data'!B286+'Raw Data'!B286*'Raw Data'!C286)-'Raw Data'!H286</f>
        <v>-2.9999999992469384E-4</v>
      </c>
    </row>
    <row r="287" spans="1:3" x14ac:dyDescent="0.3">
      <c r="A287" s="3" t="str">
        <f>'Raw Data'!A287</f>
        <v>Plastics and rubbers</v>
      </c>
      <c r="B287" s="6">
        <f>('Raw Data'!C287-'Raw Data'!D287)*'Raw Data'!B287</f>
        <v>2.9999999998374556E-3</v>
      </c>
      <c r="C287" s="6">
        <f>'Raw Data'!F287*('Raw Data'!B287+'Raw Data'!B287*'Raw Data'!C287)-'Raw Data'!H287</f>
        <v>4.4999999977335392E-4</v>
      </c>
    </row>
    <row r="288" spans="1:3" x14ac:dyDescent="0.3">
      <c r="A288" s="3" t="str">
        <f>'Raw Data'!A288</f>
        <v>Other machinery</v>
      </c>
      <c r="B288" s="6">
        <f>('Raw Data'!C288-'Raw Data'!D288)*'Raw Data'!B288</f>
        <v>2.0000000000590067E-3</v>
      </c>
      <c r="C288" s="6">
        <f>'Raw Data'!F288*('Raw Data'!B288+'Raw Data'!B288*'Raw Data'!C288)-'Raw Data'!H288</f>
        <v>3.0000000003838068E-4</v>
      </c>
    </row>
    <row r="289" spans="1:3" x14ac:dyDescent="0.3">
      <c r="A289" s="3" t="str">
        <f>'Raw Data'!A289</f>
        <v>Other machinery</v>
      </c>
      <c r="B289" s="6">
        <f>('Raw Data'!C289-'Raw Data'!D289)*'Raw Data'!B289</f>
        <v>0</v>
      </c>
      <c r="C289" s="6">
        <f>'Raw Data'!F289*('Raw Data'!B289+'Raw Data'!B289*'Raw Data'!C289)-'Raw Data'!H289</f>
        <v>263563.33499999996</v>
      </c>
    </row>
    <row r="290" spans="1:3" x14ac:dyDescent="0.3">
      <c r="A290" s="3" t="str">
        <f>'Raw Data'!A290</f>
        <v>Other machinery</v>
      </c>
      <c r="B290" s="6">
        <f>('Raw Data'!C290-'Raw Data'!D290)*'Raw Data'!B290</f>
        <v>-1.999999999808768E-3</v>
      </c>
      <c r="C290" s="6">
        <f>'Raw Data'!F290*('Raw Data'!B290+'Raw Data'!B290*'Raw Data'!C290)-'Raw Data'!H290</f>
        <v>-2.9999999969732016E-4</v>
      </c>
    </row>
    <row r="291" spans="1:3" x14ac:dyDescent="0.3">
      <c r="A291" s="3" t="str">
        <f>'Raw Data'!A291</f>
        <v>Vehicles</v>
      </c>
      <c r="B291" s="6">
        <f>('Raw Data'!C291-'Raw Data'!D291)*'Raw Data'!B291</f>
        <v>-0.35000000000538856</v>
      </c>
      <c r="C291" s="6">
        <f>'Raw Data'!F291*('Raw Data'!B291+'Raw Data'!B291*'Raw Data'!C291)-'Raw Data'!H291</f>
        <v>2942228.9050000003</v>
      </c>
    </row>
    <row r="292" spans="1:3" x14ac:dyDescent="0.3">
      <c r="A292" s="3" t="str">
        <f>'Raw Data'!A292</f>
        <v>Electrical machinery</v>
      </c>
      <c r="B292" s="6">
        <f>('Raw Data'!C292-'Raw Data'!D292)*'Raw Data'!B292</f>
        <v>2.0000000083005491E-3</v>
      </c>
      <c r="C292" s="6">
        <f>'Raw Data'!F292*('Raw Data'!B292+'Raw Data'!B292*'Raw Data'!C292)-'Raw Data'!H292</f>
        <v>7.9999999434221536E-4</v>
      </c>
    </row>
    <row r="293" spans="1:3" x14ac:dyDescent="0.3">
      <c r="A293" s="3" t="str">
        <f>'Raw Data'!A293</f>
        <v>Base metals and articles of base metal</v>
      </c>
      <c r="B293" s="6">
        <f>('Raw Data'!C293-'Raw Data'!D293)*'Raw Data'!B293</f>
        <v>512.07000000000005</v>
      </c>
      <c r="C293" s="6">
        <f>'Raw Data'!F293*('Raw Data'!B293+'Raw Data'!B293*'Raw Data'!C293)-'Raw Data'!H293</f>
        <v>460.863</v>
      </c>
    </row>
    <row r="294" spans="1:3" x14ac:dyDescent="0.3">
      <c r="A294" s="3" t="str">
        <f>'Raw Data'!A294</f>
        <v>Other chemical products</v>
      </c>
      <c r="B294" s="6">
        <f>('Raw Data'!C294-'Raw Data'!D294)*'Raw Data'!B294</f>
        <v>-1.0000000001134219E-3</v>
      </c>
      <c r="C294" s="6">
        <f>'Raw Data'!F294*('Raw Data'!B294+'Raw Data'!B294*'Raw Data'!C294)-'Raw Data'!H294</f>
        <v>3.5000000025320332E-4</v>
      </c>
    </row>
    <row r="295" spans="1:3" x14ac:dyDescent="0.3">
      <c r="A295" s="3" t="str">
        <f>'Raw Data'!A295</f>
        <v>Animal or vegetable fats</v>
      </c>
      <c r="B295" s="6">
        <f>('Raw Data'!C295-'Raw Data'!D295)*'Raw Data'!B295</f>
        <v>516317.9</v>
      </c>
      <c r="C295" s="6">
        <f>'Raw Data'!F295*('Raw Data'!B295+'Raw Data'!B295*'Raw Data'!C295)-'Raw Data'!H295</f>
        <v>1626401.385</v>
      </c>
    </row>
    <row r="296" spans="1:3" x14ac:dyDescent="0.3">
      <c r="A296" s="3" t="str">
        <f>'Raw Data'!A296</f>
        <v>Others</v>
      </c>
      <c r="B296" s="6">
        <f>('Raw Data'!C296-'Raw Data'!D296)*'Raw Data'!B296</f>
        <v>1244.2460000000001</v>
      </c>
      <c r="C296" s="6">
        <f>'Raw Data'!F296*('Raw Data'!B296+'Raw Data'!B296*'Raw Data'!C296)-'Raw Data'!H296</f>
        <v>1119.8213999999998</v>
      </c>
    </row>
    <row r="297" spans="1:3" x14ac:dyDescent="0.3">
      <c r="A297" s="3" t="str">
        <f>'Raw Data'!A297</f>
        <v>Electrical machinery</v>
      </c>
      <c r="B297" s="6">
        <f>('Raw Data'!C297-'Raw Data'!D297)*'Raw Data'!B297</f>
        <v>1.9856088995240386E-12</v>
      </c>
      <c r="C297" s="6">
        <f>'Raw Data'!F297*('Raw Data'!B297+'Raw Data'!B297*'Raw Data'!C297)-'Raw Data'!H297</f>
        <v>0</v>
      </c>
    </row>
    <row r="298" spans="1:3" x14ac:dyDescent="0.3">
      <c r="A298" s="3" t="str">
        <f>'Raw Data'!A298</f>
        <v>Electrical machinery</v>
      </c>
      <c r="B298" s="6">
        <f>('Raw Data'!C298-'Raw Data'!D298)*'Raw Data'!B298</f>
        <v>3.9999999999984015E-3</v>
      </c>
      <c r="C298" s="6">
        <f>'Raw Data'!F298*('Raw Data'!B298+'Raw Data'!B298*'Raw Data'!C298)-'Raw Data'!H298</f>
        <v>6.0000000000570708E-4</v>
      </c>
    </row>
    <row r="299" spans="1:3" x14ac:dyDescent="0.3">
      <c r="A299" s="3" t="str">
        <f>'Raw Data'!A299</f>
        <v>Electrical machinery</v>
      </c>
      <c r="B299" s="6">
        <f>('Raw Data'!C299-'Raw Data'!D299)*'Raw Data'!B299</f>
        <v>78467.978000000003</v>
      </c>
      <c r="C299" s="6">
        <f>'Raw Data'!F299*('Raw Data'!B299+'Raw Data'!B299*'Raw Data'!C299)-'Raw Data'!H299</f>
        <v>70621.180200000003</v>
      </c>
    </row>
    <row r="300" spans="1:3" x14ac:dyDescent="0.3">
      <c r="A300" s="3" t="str">
        <f>'Raw Data'!A300</f>
        <v>Other machinery</v>
      </c>
      <c r="B300" s="6">
        <f>('Raw Data'!C300-'Raw Data'!D300)*'Raw Data'!B300</f>
        <v>6.4999999991461971E-2</v>
      </c>
      <c r="C300" s="6">
        <f>'Raw Data'!F300*('Raw Data'!B300+'Raw Data'!B300*'Raw Data'!C300)-'Raw Data'!H300</f>
        <v>9.2499999445863068E-3</v>
      </c>
    </row>
    <row r="301" spans="1:3" x14ac:dyDescent="0.3">
      <c r="A301" s="3" t="str">
        <f>'Raw Data'!A301</f>
        <v>Base metals and articles of base metal</v>
      </c>
      <c r="B301" s="6">
        <f>('Raw Data'!C301-'Raw Data'!D301)*'Raw Data'!B301</f>
        <v>0</v>
      </c>
      <c r="C301" s="6">
        <f>'Raw Data'!F301*('Raw Data'!B301+'Raw Data'!B301*'Raw Data'!C301)-'Raw Data'!H301</f>
        <v>0</v>
      </c>
    </row>
    <row r="302" spans="1:3" x14ac:dyDescent="0.3">
      <c r="A302" s="3" t="str">
        <f>'Raw Data'!A302</f>
        <v>Pharmaceuticals</v>
      </c>
      <c r="B302" s="6">
        <f>('Raw Data'!C302-'Raw Data'!D302)*'Raw Data'!B302</f>
        <v>1539295.35</v>
      </c>
      <c r="C302" s="6">
        <f>'Raw Data'!F302*('Raw Data'!B302+'Raw Data'!B302*'Raw Data'!C302)-'Raw Data'!H302</f>
        <v>4848780.3525</v>
      </c>
    </row>
    <row r="303" spans="1:3" x14ac:dyDescent="0.3">
      <c r="A303" s="3" t="str">
        <f>'Raw Data'!A303</f>
        <v>Other machinery</v>
      </c>
      <c r="B303" s="6">
        <f>('Raw Data'!C303-'Raw Data'!D303)*'Raw Data'!B303</f>
        <v>-3.9999999994065807E-3</v>
      </c>
      <c r="C303" s="6">
        <f>'Raw Data'!F303*('Raw Data'!B303+'Raw Data'!B303*'Raw Data'!C303)-'Raw Data'!H303</f>
        <v>-5.9999999939464033E-4</v>
      </c>
    </row>
    <row r="304" spans="1:3" x14ac:dyDescent="0.3">
      <c r="A304" s="3" t="str">
        <f>'Raw Data'!A304</f>
        <v>Paper and wood products</v>
      </c>
      <c r="B304" s="6">
        <f>('Raw Data'!C304-'Raw Data'!D304)*'Raw Data'!B304</f>
        <v>-9.9999999993388147E-4</v>
      </c>
      <c r="C304" s="6">
        <f>'Raw Data'!F304*('Raw Data'!B304+'Raw Data'!B304*'Raw Data'!C304)-'Raw Data'!H304</f>
        <v>0</v>
      </c>
    </row>
    <row r="305" spans="1:3" x14ac:dyDescent="0.3">
      <c r="A305" s="3" t="str">
        <f>'Raw Data'!A305</f>
        <v>Electrical machinery</v>
      </c>
      <c r="B305" s="6">
        <f>('Raw Data'!C305-'Raw Data'!D305)*'Raw Data'!B305</f>
        <v>0</v>
      </c>
      <c r="C305" s="6">
        <f>'Raw Data'!F305*('Raw Data'!B305+'Raw Data'!B305*'Raw Data'!C305)-'Raw Data'!H305</f>
        <v>0</v>
      </c>
    </row>
    <row r="306" spans="1:3" x14ac:dyDescent="0.3">
      <c r="A306" s="3" t="str">
        <f>'Raw Data'!A306</f>
        <v>Vehicles</v>
      </c>
      <c r="B306" s="6">
        <f>('Raw Data'!C306-'Raw Data'!D306)*'Raw Data'!B306</f>
        <v>5768.0710000000008</v>
      </c>
      <c r="C306" s="6">
        <f>'Raw Data'!F306*('Raw Data'!B306+'Raw Data'!B306*'Raw Data'!C306)-'Raw Data'!H306</f>
        <v>27109.915499999999</v>
      </c>
    </row>
    <row r="307" spans="1:3" x14ac:dyDescent="0.3">
      <c r="A307" s="3" t="str">
        <f>'Raw Data'!A307</f>
        <v>Other mineral products (incl. cement)</v>
      </c>
      <c r="B307" s="6">
        <f>('Raw Data'!C307-'Raw Data'!D307)*'Raw Data'!B307</f>
        <v>-1.999999999991885E-3</v>
      </c>
      <c r="C307" s="6">
        <f>'Raw Data'!F307*('Raw Data'!B307+'Raw Data'!B307*'Raw Data'!C307)-'Raw Data'!H307</f>
        <v>-3.0000000003838068E-4</v>
      </c>
    </row>
    <row r="308" spans="1:3" x14ac:dyDescent="0.3">
      <c r="A308" s="3" t="str">
        <f>'Raw Data'!A308</f>
        <v>Vehicles</v>
      </c>
      <c r="B308" s="6">
        <f>('Raw Data'!C308-'Raw Data'!D308)*'Raw Data'!B308</f>
        <v>363033.24</v>
      </c>
      <c r="C308" s="6">
        <f>'Raw Data'!F308*('Raw Data'!B308+'Raw Data'!B308*'Raw Data'!C308)-'Raw Data'!H308</f>
        <v>1996682.8199999998</v>
      </c>
    </row>
    <row r="309" spans="1:3" x14ac:dyDescent="0.3">
      <c r="A309" s="3" t="str">
        <f>'Raw Data'!A309</f>
        <v>Other chemical products</v>
      </c>
      <c r="B309" s="6">
        <f>('Raw Data'!C309-'Raw Data'!D309)*'Raw Data'!B309</f>
        <v>9.9999999988759211E-4</v>
      </c>
      <c r="C309" s="6">
        <f>'Raw Data'!F309*('Raw Data'!B309+'Raw Data'!B309*'Raw Data'!C309)-'Raw Data'!H309</f>
        <v>1.4999999984866008E-4</v>
      </c>
    </row>
    <row r="310" spans="1:3" x14ac:dyDescent="0.3">
      <c r="A310" s="3" t="str">
        <f>'Raw Data'!A310</f>
        <v>Vehicles</v>
      </c>
      <c r="B310" s="6">
        <f>('Raw Data'!C310-'Raw Data'!D310)*'Raw Data'!B310</f>
        <v>0.22749999999999998</v>
      </c>
      <c r="C310" s="6">
        <f>'Raw Data'!F310*('Raw Data'!B310+'Raw Data'!B310*'Raw Data'!C310)-'Raw Data'!H310</f>
        <v>0.43874999999999997</v>
      </c>
    </row>
    <row r="311" spans="1:3" x14ac:dyDescent="0.3">
      <c r="A311" s="3" t="str">
        <f>'Raw Data'!A311</f>
        <v>Other machinery</v>
      </c>
      <c r="B311" s="6">
        <f>('Raw Data'!C311-'Raw Data'!D311)*'Raw Data'!B311</f>
        <v>-1.0000000013275418E-3</v>
      </c>
      <c r="C311" s="6">
        <f>'Raw Data'!F311*('Raw Data'!B311+'Raw Data'!B311*'Raw Data'!C311)-'Raw Data'!H311</f>
        <v>-1.500000071246177E-4</v>
      </c>
    </row>
    <row r="312" spans="1:3" x14ac:dyDescent="0.3">
      <c r="A312" s="3" t="str">
        <f>'Raw Data'!A312</f>
        <v>Other mineral products (incl. cement)</v>
      </c>
      <c r="B312" s="6">
        <f>('Raw Data'!C312-'Raw Data'!D312)*'Raw Data'!B312</f>
        <v>-9.9999999988285176E-4</v>
      </c>
      <c r="C312" s="6">
        <f>'Raw Data'!F312*('Raw Data'!B312+'Raw Data'!B312*'Raw Data'!C312)-'Raw Data'!H312</f>
        <v>-1.5000000030340743E-4</v>
      </c>
    </row>
    <row r="313" spans="1:3" x14ac:dyDescent="0.3">
      <c r="A313" s="3" t="str">
        <f>'Raw Data'!A313</f>
        <v>Base metals and articles of base metal</v>
      </c>
      <c r="B313" s="6">
        <f>('Raw Data'!C313-'Raw Data'!D313)*'Raw Data'!B313</f>
        <v>0</v>
      </c>
      <c r="C313" s="6">
        <f>'Raw Data'!F313*('Raw Data'!B313+'Raw Data'!B313*'Raw Data'!C313)-'Raw Data'!H313</f>
        <v>0</v>
      </c>
    </row>
    <row r="314" spans="1:3" x14ac:dyDescent="0.3">
      <c r="A314" s="3" t="str">
        <f>'Raw Data'!A314</f>
        <v>Electrical machinery</v>
      </c>
      <c r="B314" s="6">
        <f>('Raw Data'!C314-'Raw Data'!D314)*'Raw Data'!B314</f>
        <v>-1.9999999995314677E-3</v>
      </c>
      <c r="C314" s="6">
        <f>'Raw Data'!F314*('Raw Data'!B314+'Raw Data'!B314*'Raw Data'!C314)-'Raw Data'!H314</f>
        <v>-3.0000000333529897E-4</v>
      </c>
    </row>
    <row r="315" spans="1:3" x14ac:dyDescent="0.3">
      <c r="A315" s="3" t="str">
        <f>'Raw Data'!A315</f>
        <v>Base metals and articles of base metal</v>
      </c>
      <c r="B315" s="6">
        <f>('Raw Data'!C315-'Raw Data'!D315)*'Raw Data'!B315</f>
        <v>420.10799999999995</v>
      </c>
      <c r="C315" s="6">
        <f>'Raw Data'!F315*('Raw Data'!B315+'Raw Data'!B315*'Raw Data'!C315)-'Raw Data'!H315</f>
        <v>273.07019999999994</v>
      </c>
    </row>
    <row r="316" spans="1:3" x14ac:dyDescent="0.3">
      <c r="A316" s="3" t="str">
        <f>'Raw Data'!A316</f>
        <v>Pharmaceuticals</v>
      </c>
      <c r="B316" s="6">
        <f>('Raw Data'!C316-'Raw Data'!D316)*'Raw Data'!B316</f>
        <v>6.9999999979114616E-2</v>
      </c>
      <c r="C316" s="6">
        <f>'Raw Data'!F316*('Raw Data'!B316+'Raw Data'!B316*'Raw Data'!C316)-'Raw Data'!H316</f>
        <v>692344.73699999996</v>
      </c>
    </row>
    <row r="317" spans="1:3" x14ac:dyDescent="0.3">
      <c r="A317" s="3" t="str">
        <f>'Raw Data'!A317</f>
        <v>Base metals and articles of base metal</v>
      </c>
      <c r="B317" s="6">
        <f>('Raw Data'!C317-'Raw Data'!D317)*'Raw Data'!B317</f>
        <v>266.78949999999998</v>
      </c>
      <c r="C317" s="6">
        <f>'Raw Data'!F317*('Raw Data'!B317+'Raw Data'!B317*'Raw Data'!C317)-'Raw Data'!H317</f>
        <v>40.018424999999922</v>
      </c>
    </row>
    <row r="318" spans="1:3" x14ac:dyDescent="0.3">
      <c r="A318" s="3" t="str">
        <f>'Raw Data'!A318</f>
        <v>Electrical machinery</v>
      </c>
      <c r="B318" s="6">
        <f>('Raw Data'!C318-'Raw Data'!D318)*'Raw Data'!B318</f>
        <v>2.0000000000272352E-3</v>
      </c>
      <c r="C318" s="6">
        <f>'Raw Data'!F318*('Raw Data'!B318+'Raw Data'!B318*'Raw Data'!C318)-'Raw Data'!H318</f>
        <v>2.9999999998153726E-4</v>
      </c>
    </row>
    <row r="319" spans="1:3" x14ac:dyDescent="0.3">
      <c r="A319" s="3" t="str">
        <f>'Raw Data'!A319</f>
        <v>Base metals and articles of base metal</v>
      </c>
      <c r="B319" s="6">
        <f>('Raw Data'!C319-'Raw Data'!D319)*'Raw Data'!B319</f>
        <v>1156.0319999999999</v>
      </c>
      <c r="C319" s="6">
        <f>'Raw Data'!F319*('Raw Data'!B319+'Raw Data'!B319*'Raw Data'!C319)-'Raw Data'!H319</f>
        <v>1040.4287999999999</v>
      </c>
    </row>
    <row r="320" spans="1:3" x14ac:dyDescent="0.3">
      <c r="A320" s="3" t="str">
        <f>'Raw Data'!A320</f>
        <v>Other machinery</v>
      </c>
      <c r="B320" s="6">
        <f>('Raw Data'!C320-'Raw Data'!D320)*'Raw Data'!B320</f>
        <v>5.0000000007547176E-3</v>
      </c>
      <c r="C320" s="6">
        <f>'Raw Data'!F320*('Raw Data'!B320+'Raw Data'!B320*'Raw Data'!C320)-'Raw Data'!H320</f>
        <v>7.4999999924330041E-4</v>
      </c>
    </row>
    <row r="321" spans="1:3" x14ac:dyDescent="0.3">
      <c r="A321" s="3" t="str">
        <f>'Raw Data'!A321</f>
        <v>Other machinery</v>
      </c>
      <c r="B321" s="6">
        <f>('Raw Data'!C321-'Raw Data'!D321)*'Raw Data'!B321</f>
        <v>0</v>
      </c>
      <c r="C321" s="6">
        <f>'Raw Data'!F321*('Raw Data'!B321+'Raw Data'!B321*'Raw Data'!C321)-'Raw Data'!H321</f>
        <v>4.999999946448952E-4</v>
      </c>
    </row>
    <row r="322" spans="1:3" x14ac:dyDescent="0.3">
      <c r="A322" s="3" t="str">
        <f>'Raw Data'!A322</f>
        <v>Other chemical products</v>
      </c>
      <c r="B322" s="6">
        <f>('Raw Data'!C322-'Raw Data'!D322)*'Raw Data'!B322</f>
        <v>0</v>
      </c>
      <c r="C322" s="6">
        <f>'Raw Data'!F322*('Raw Data'!B322+'Raw Data'!B322*'Raw Data'!C322)-'Raw Data'!H322</f>
        <v>0</v>
      </c>
    </row>
    <row r="323" spans="1:3" x14ac:dyDescent="0.3">
      <c r="A323" s="3" t="str">
        <f>'Raw Data'!A323</f>
        <v>Furniture</v>
      </c>
      <c r="B323" s="6">
        <f>('Raw Data'!C323-'Raw Data'!D323)*'Raw Data'!B323</f>
        <v>3.1999999977085053E-2</v>
      </c>
      <c r="C323" s="6">
        <f>'Raw Data'!F323*('Raw Data'!B323+'Raw Data'!B323*'Raw Data'!C323)-'Raw Data'!H323</f>
        <v>2.9999998514540493E-4</v>
      </c>
    </row>
    <row r="324" spans="1:3" x14ac:dyDescent="0.3">
      <c r="A324" s="3" t="str">
        <f>'Raw Data'!A324</f>
        <v>Pharmaceuticals</v>
      </c>
      <c r="B324" s="6">
        <f>('Raw Data'!C324-'Raw Data'!D324)*'Raw Data'!B324</f>
        <v>-1.4999999999710607E-3</v>
      </c>
      <c r="C324" s="6">
        <f>'Raw Data'!F324*('Raw Data'!B324+'Raw Data'!B324*'Raw Data'!C324)-'Raw Data'!H324</f>
        <v>1134.845775</v>
      </c>
    </row>
    <row r="325" spans="1:3" x14ac:dyDescent="0.3">
      <c r="A325" s="3" t="str">
        <f>'Raw Data'!A325</f>
        <v>Other machinery</v>
      </c>
      <c r="B325" s="6">
        <f>('Raw Data'!C325-'Raw Data'!D325)*'Raw Data'!B325</f>
        <v>121021.41499999999</v>
      </c>
      <c r="C325" s="6">
        <f>'Raw Data'!F325*('Raw Data'!B325+'Raw Data'!B325*'Raw Data'!C325)-'Raw Data'!H325</f>
        <v>381217.45724999998</v>
      </c>
    </row>
    <row r="326" spans="1:3" x14ac:dyDescent="0.3">
      <c r="A326" s="3" t="str">
        <f>'Raw Data'!A326</f>
        <v>Others</v>
      </c>
      <c r="B326" s="6">
        <f>('Raw Data'!C326-'Raw Data'!D326)*'Raw Data'!B326</f>
        <v>1.9999999993291439E-3</v>
      </c>
      <c r="C326" s="6">
        <f>'Raw Data'!F326*('Raw Data'!B326+'Raw Data'!B326*'Raw Data'!C326)-'Raw Data'!H326</f>
        <v>2.9999999969732016E-4</v>
      </c>
    </row>
    <row r="327" spans="1:3" x14ac:dyDescent="0.3">
      <c r="A327" s="3" t="str">
        <f>'Raw Data'!A327</f>
        <v>Other machinery</v>
      </c>
      <c r="B327" s="6">
        <f>('Raw Data'!C327-'Raw Data'!D327)*'Raw Data'!B327</f>
        <v>1274892.75</v>
      </c>
      <c r="C327" s="6">
        <f>'Raw Data'!F327*('Raw Data'!B327+'Raw Data'!B327*'Raw Data'!C327)-'Raw Data'!H327</f>
        <v>4015912.1624999996</v>
      </c>
    </row>
    <row r="328" spans="1:3" x14ac:dyDescent="0.3">
      <c r="A328" s="3" t="str">
        <f>'Raw Data'!A328</f>
        <v>Others</v>
      </c>
      <c r="B328" s="6">
        <f>('Raw Data'!C328-'Raw Data'!D328)*'Raw Data'!B328</f>
        <v>2.9999999915787255E-3</v>
      </c>
      <c r="C328" s="6">
        <f>'Raw Data'!F328*('Raw Data'!B328+'Raw Data'!B328*'Raw Data'!C328)-'Raw Data'!H328</f>
        <v>-5.0000009650830179E-5</v>
      </c>
    </row>
    <row r="329" spans="1:3" x14ac:dyDescent="0.3">
      <c r="A329" s="3" t="str">
        <f>'Raw Data'!A329</f>
        <v>Aircraft</v>
      </c>
      <c r="B329" s="6">
        <f>('Raw Data'!C329-'Raw Data'!D329)*'Raw Data'!B329</f>
        <v>0</v>
      </c>
      <c r="C329" s="6">
        <f>'Raw Data'!F329*('Raw Data'!B329+'Raw Data'!B329*'Raw Data'!C329)-'Raw Data'!H329</f>
        <v>92203.616999999998</v>
      </c>
    </row>
    <row r="330" spans="1:3" x14ac:dyDescent="0.3">
      <c r="A330" s="3" t="str">
        <f>'Raw Data'!A330</f>
        <v>Vehicles</v>
      </c>
      <c r="B330" s="6">
        <f>('Raw Data'!C330-'Raw Data'!D330)*'Raw Data'!B330</f>
        <v>25695.87</v>
      </c>
      <c r="C330" s="6">
        <f>'Raw Data'!F330*('Raw Data'!B330+'Raw Data'!B330*'Raw Data'!C330)-'Raw Data'!H330</f>
        <v>55674.384999999995</v>
      </c>
    </row>
    <row r="331" spans="1:3" x14ac:dyDescent="0.3">
      <c r="A331" s="3" t="str">
        <f>'Raw Data'!A331</f>
        <v>Base metals and articles of base metal</v>
      </c>
      <c r="B331" s="6">
        <f>('Raw Data'!C331-'Raw Data'!D331)*'Raw Data'!B331</f>
        <v>1093.9059999999999</v>
      </c>
      <c r="C331" s="6">
        <f>'Raw Data'!F331*('Raw Data'!B331+'Raw Data'!B331*'Raw Data'!C331)-'Raw Data'!H331</f>
        <v>984.51539999999989</v>
      </c>
    </row>
    <row r="332" spans="1:3" x14ac:dyDescent="0.3">
      <c r="A332" s="3" t="str">
        <f>'Raw Data'!A332</f>
        <v>Other machinery</v>
      </c>
      <c r="B332" s="6">
        <f>('Raw Data'!C332-'Raw Data'!D332)*'Raw Data'!B332</f>
        <v>3.0000000000043551E-3</v>
      </c>
      <c r="C332" s="6">
        <f>'Raw Data'!F332*('Raw Data'!B332+'Raw Data'!B332*'Raw Data'!C332)-'Raw Data'!H332</f>
        <v>4.500000000007276E-4</v>
      </c>
    </row>
    <row r="333" spans="1:3" x14ac:dyDescent="0.3">
      <c r="A333" s="3" t="str">
        <f>'Raw Data'!A333</f>
        <v>Other chemical products</v>
      </c>
      <c r="B333" s="6">
        <f>('Raw Data'!C333-'Raw Data'!D333)*'Raw Data'!B333</f>
        <v>74584.254000000001</v>
      </c>
      <c r="C333" s="6">
        <f>'Raw Data'!F333*('Raw Data'!B333+'Raw Data'!B333*'Raw Data'!C333)-'Raw Data'!H333</f>
        <v>11187.637600000009</v>
      </c>
    </row>
    <row r="334" spans="1:3" x14ac:dyDescent="0.3">
      <c r="A334" s="3" t="str">
        <f>'Raw Data'!A334</f>
        <v>Base metals and articles of base metal</v>
      </c>
      <c r="B334" s="6">
        <f>('Raw Data'!C334-'Raw Data'!D334)*'Raw Data'!B334</f>
        <v>231.20000000000002</v>
      </c>
      <c r="C334" s="6">
        <f>'Raw Data'!F334*('Raw Data'!B334+'Raw Data'!B334*'Raw Data'!C334)-'Raw Data'!H334</f>
        <v>381.47999999999996</v>
      </c>
    </row>
    <row r="335" spans="1:3" x14ac:dyDescent="0.3">
      <c r="A335" s="3" t="str">
        <f>'Raw Data'!A335</f>
        <v>Electrical machinery</v>
      </c>
      <c r="B335" s="6">
        <f>('Raw Data'!C335-'Raw Data'!D335)*'Raw Data'!B335</f>
        <v>559.85749999999996</v>
      </c>
      <c r="C335" s="6">
        <f>'Raw Data'!F335*('Raw Data'!B335+'Raw Data'!B335*'Raw Data'!C335)-'Raw Data'!H335</f>
        <v>1763.551125</v>
      </c>
    </row>
    <row r="336" spans="1:3" x14ac:dyDescent="0.3">
      <c r="A336" s="3" t="str">
        <f>'Raw Data'!A336</f>
        <v>Vehicles</v>
      </c>
      <c r="B336" s="6">
        <f>('Raw Data'!C336-'Raw Data'!D336)*'Raw Data'!B336</f>
        <v>0.34649999999999997</v>
      </c>
      <c r="C336" s="6">
        <f>'Raw Data'!F336*('Raw Data'!B336+'Raw Data'!B336*'Raw Data'!C336)-'Raw Data'!H336</f>
        <v>0.66825000000000001</v>
      </c>
    </row>
    <row r="337" spans="1:3" x14ac:dyDescent="0.3">
      <c r="A337" s="3" t="str">
        <f>'Raw Data'!A337</f>
        <v>Electrical machinery</v>
      </c>
      <c r="B337" s="6">
        <f>('Raw Data'!C337-'Raw Data'!D337)*'Raw Data'!B337</f>
        <v>-5.4999999977798857E-2</v>
      </c>
      <c r="C337" s="6">
        <f>'Raw Data'!F337*('Raw Data'!B337+'Raw Data'!B337*'Raw Data'!C337)-'Raw Data'!H337</f>
        <v>-1.1749999946914613E-2</v>
      </c>
    </row>
    <row r="338" spans="1:3" x14ac:dyDescent="0.3">
      <c r="A338" s="3" t="str">
        <f>'Raw Data'!A338</f>
        <v>Base metals and articles of base metal</v>
      </c>
      <c r="B338" s="6">
        <f>('Raw Data'!C338-'Raw Data'!D338)*'Raw Data'!B338</f>
        <v>-1.9999999999173526E-3</v>
      </c>
      <c r="C338" s="6">
        <f>'Raw Data'!F338*('Raw Data'!B338+'Raw Data'!B338*'Raw Data'!C338)-'Raw Data'!H338</f>
        <v>-3.0000000003838068E-4</v>
      </c>
    </row>
    <row r="339" spans="1:3" x14ac:dyDescent="0.3">
      <c r="A339" s="3" t="str">
        <f>'Raw Data'!A339</f>
        <v>Paper and wood products</v>
      </c>
      <c r="B339" s="6">
        <f>('Raw Data'!C339-'Raw Data'!D339)*'Raw Data'!B339</f>
        <v>-5.0000000046696068E-4</v>
      </c>
      <c r="C339" s="6">
        <f>'Raw Data'!F339*('Raw Data'!B339+'Raw Data'!B339*'Raw Data'!C339)-'Raw Data'!H339</f>
        <v>0</v>
      </c>
    </row>
    <row r="340" spans="1:3" x14ac:dyDescent="0.3">
      <c r="A340" s="3" t="str">
        <f>'Raw Data'!A340</f>
        <v>Other chemical products</v>
      </c>
      <c r="B340" s="6">
        <f>('Raw Data'!C340-'Raw Data'!D340)*'Raw Data'!B340</f>
        <v>0.30999999976778464</v>
      </c>
      <c r="C340" s="6">
        <f>'Raw Data'!F340*('Raw Data'!B340+'Raw Data'!B340*'Raw Data'!C340)-'Raw Data'!H340</f>
        <v>7.6499999966472387E-2</v>
      </c>
    </row>
    <row r="341" spans="1:3" x14ac:dyDescent="0.3">
      <c r="A341" s="3" t="str">
        <f>'Raw Data'!A341</f>
        <v>Plastics and rubbers</v>
      </c>
      <c r="B341" s="6">
        <f>('Raw Data'!C341-'Raw Data'!D341)*'Raw Data'!B341</f>
        <v>-1.9999999999171791E-3</v>
      </c>
      <c r="C341" s="6">
        <f>'Raw Data'!F341*('Raw Data'!B341+'Raw Data'!B341*'Raw Data'!C341)-'Raw Data'!H341</f>
        <v>-2.9999999992469384E-4</v>
      </c>
    </row>
    <row r="342" spans="1:3" x14ac:dyDescent="0.3">
      <c r="A342" s="3" t="str">
        <f>'Raw Data'!A342</f>
        <v>Vehicles</v>
      </c>
      <c r="B342" s="6">
        <f>('Raw Data'!C342-'Raw Data'!D342)*'Raw Data'!B342</f>
        <v>135263.1</v>
      </c>
      <c r="C342" s="6">
        <f>'Raw Data'!F342*('Raw Data'!B342+'Raw Data'!B342*'Raw Data'!C342)-'Raw Data'!H342</f>
        <v>743947.05</v>
      </c>
    </row>
    <row r="343" spans="1:3" x14ac:dyDescent="0.3">
      <c r="A343" s="3" t="str">
        <f>'Raw Data'!A343</f>
        <v>Base metals and articles of base metal</v>
      </c>
      <c r="B343" s="6">
        <f>('Raw Data'!C343-'Raw Data'!D343)*'Raw Data'!B343</f>
        <v>13776.428</v>
      </c>
      <c r="C343" s="6">
        <f>'Raw Data'!F343*('Raw Data'!B343+'Raw Data'!B343*'Raw Data'!C343)-'Raw Data'!H343</f>
        <v>12398.7852</v>
      </c>
    </row>
    <row r="344" spans="1:3" x14ac:dyDescent="0.3">
      <c r="A344" s="3" t="str">
        <f>'Raw Data'!A344</f>
        <v>Electrical machinery</v>
      </c>
      <c r="B344" s="6">
        <f>('Raw Data'!C344-'Raw Data'!D344)*'Raw Data'!B344</f>
        <v>191485.94999999998</v>
      </c>
      <c r="C344" s="6">
        <f>'Raw Data'!F344*('Raw Data'!B344+'Raw Data'!B344*'Raw Data'!C344)-'Raw Data'!H344</f>
        <v>28722.902999999933</v>
      </c>
    </row>
    <row r="345" spans="1:3" x14ac:dyDescent="0.3">
      <c r="A345" s="3" t="str">
        <f>'Raw Data'!A345</f>
        <v>Others</v>
      </c>
      <c r="B345" s="6">
        <f>('Raw Data'!C345-'Raw Data'!D345)*'Raw Data'!B345</f>
        <v>2.9999999999895267E-3</v>
      </c>
      <c r="C345" s="6">
        <f>'Raw Data'!F345*('Raw Data'!B345+'Raw Data'!B345*'Raw Data'!C345)-'Raw Data'!H345</f>
        <v>4.4999999994388418E-4</v>
      </c>
    </row>
    <row r="346" spans="1:3" x14ac:dyDescent="0.3">
      <c r="A346" s="3" t="str">
        <f>'Raw Data'!A346</f>
        <v>Plastics and rubbers</v>
      </c>
      <c r="B346" s="6">
        <f>('Raw Data'!C346-'Raw Data'!D346)*'Raw Data'!B346</f>
        <v>4962.6570000000002</v>
      </c>
      <c r="C346" s="6">
        <f>'Raw Data'!F346*('Raw Data'!B346+'Raw Data'!B346*'Raw Data'!C346)-'Raw Data'!H346</f>
        <v>2871.25155</v>
      </c>
    </row>
    <row r="347" spans="1:3" x14ac:dyDescent="0.3">
      <c r="A347" s="3" t="str">
        <f>'Raw Data'!A347</f>
        <v>Vehicles</v>
      </c>
      <c r="B347" s="6">
        <f>('Raw Data'!C347-'Raw Data'!D347)*'Raw Data'!B347</f>
        <v>0.22399999999999998</v>
      </c>
      <c r="C347" s="6">
        <f>'Raw Data'!F347*('Raw Data'!B347+'Raw Data'!B347*'Raw Data'!C347)-'Raw Data'!H347</f>
        <v>0.432</v>
      </c>
    </row>
    <row r="348" spans="1:3" x14ac:dyDescent="0.3">
      <c r="A348" s="3" t="str">
        <f>'Raw Data'!A348</f>
        <v>Other machinery</v>
      </c>
      <c r="B348" s="6">
        <f>('Raw Data'!C348-'Raw Data'!D348)*'Raw Data'!B348</f>
        <v>994765.55</v>
      </c>
      <c r="C348" s="6">
        <f>'Raw Data'!F348*('Raw Data'!B348+'Raw Data'!B348*'Raw Data'!C348)-'Raw Data'!H348</f>
        <v>3133511.4824999999</v>
      </c>
    </row>
    <row r="349" spans="1:3" x14ac:dyDescent="0.3">
      <c r="A349" s="3" t="str">
        <f>'Raw Data'!A349</f>
        <v>Furniture</v>
      </c>
      <c r="B349" s="6">
        <f>('Raw Data'!C349-'Raw Data'!D349)*'Raw Data'!B349</f>
        <v>-1.0000000000431576E-3</v>
      </c>
      <c r="C349" s="6">
        <f>'Raw Data'!F349*('Raw Data'!B349+'Raw Data'!B349*'Raw Data'!C349)-'Raw Data'!H349</f>
        <v>-1.5000000001919034E-4</v>
      </c>
    </row>
    <row r="350" spans="1:3" x14ac:dyDescent="0.3">
      <c r="A350" s="3" t="str">
        <f>'Raw Data'!A350</f>
        <v>Other chemical products</v>
      </c>
      <c r="B350" s="6">
        <f>('Raw Data'!C350-'Raw Data'!D350)*'Raw Data'!B350</f>
        <v>26791.165999999965</v>
      </c>
      <c r="C350" s="6">
        <f>'Raw Data'!F350*('Raw Data'!B350+'Raw Data'!B350*'Raw Data'!C350)-'Raw Data'!H350</f>
        <v>4018.6703999999881</v>
      </c>
    </row>
    <row r="351" spans="1:3" x14ac:dyDescent="0.3">
      <c r="A351" s="3" t="str">
        <f>'Raw Data'!A351</f>
        <v>Textiles</v>
      </c>
      <c r="B351" s="6">
        <f>('Raw Data'!C351-'Raw Data'!D351)*'Raw Data'!B351</f>
        <v>405829.11</v>
      </c>
      <c r="C351" s="6">
        <f>'Raw Data'!F351*('Raw Data'!B351+'Raw Data'!B351*'Raw Data'!C351)-'Raw Data'!H351</f>
        <v>263788.9215</v>
      </c>
    </row>
    <row r="352" spans="1:3" x14ac:dyDescent="0.3">
      <c r="A352" s="3" t="str">
        <f>'Raw Data'!A352</f>
        <v>Electrical machinery</v>
      </c>
      <c r="B352" s="6">
        <f>('Raw Data'!C352-'Raw Data'!D352)*'Raw Data'!B352</f>
        <v>1.0000000036028672E-3</v>
      </c>
      <c r="C352" s="6">
        <f>'Raw Data'!F352*('Raw Data'!B352+'Raw Data'!B352*'Raw Data'!C352)-'Raw Data'!H352</f>
        <v>1.4999999257270247E-4</v>
      </c>
    </row>
    <row r="353" spans="1:3" x14ac:dyDescent="0.3">
      <c r="A353" s="3" t="str">
        <f>'Raw Data'!A353</f>
        <v>Electrical machinery</v>
      </c>
      <c r="B353" s="6">
        <f>('Raw Data'!C353-'Raw Data'!D353)*'Raw Data'!B353</f>
        <v>4.5000000009488193E-2</v>
      </c>
      <c r="C353" s="6">
        <f>'Raw Data'!F353*('Raw Data'!B353+'Raw Data'!B353*'Raw Data'!C353)-'Raw Data'!H353</f>
        <v>1.7249999917112291E-2</v>
      </c>
    </row>
    <row r="354" spans="1:3" x14ac:dyDescent="0.3">
      <c r="A354" s="3" t="str">
        <f>'Raw Data'!A354</f>
        <v>Base metals and articles of base metal</v>
      </c>
      <c r="B354" s="6">
        <f>('Raw Data'!C354-'Raw Data'!D354)*'Raw Data'!B354</f>
        <v>-1.9101965842427403E-11</v>
      </c>
      <c r="C354" s="6">
        <f>'Raw Data'!F354*('Raw Data'!B354+'Raw Data'!B354*'Raw Data'!C354)-'Raw Data'!H354</f>
        <v>2.9999999969732016E-3</v>
      </c>
    </row>
    <row r="355" spans="1:3" x14ac:dyDescent="0.3">
      <c r="A355" s="3" t="str">
        <f>'Raw Data'!A355</f>
        <v>Furniture</v>
      </c>
      <c r="B355" s="6">
        <f>('Raw Data'!C355-'Raw Data'!D355)*'Raw Data'!B355</f>
        <v>6301.2109999999993</v>
      </c>
      <c r="C355" s="6">
        <f>'Raw Data'!F355*('Raw Data'!B355+'Raw Data'!B355*'Raw Data'!C355)-'Raw Data'!H355</f>
        <v>3645.7006499999998</v>
      </c>
    </row>
    <row r="356" spans="1:3" x14ac:dyDescent="0.3">
      <c r="A356" s="3" t="str">
        <f>'Raw Data'!A356</f>
        <v>Vehicles</v>
      </c>
      <c r="B356" s="6">
        <f>('Raw Data'!C356-'Raw Data'!D356)*'Raw Data'!B356</f>
        <v>0.48999999999999994</v>
      </c>
      <c r="C356" s="6">
        <f>'Raw Data'!F356*('Raw Data'!B356+'Raw Data'!B356*'Raw Data'!C356)-'Raw Data'!H356</f>
        <v>0.94499999999999995</v>
      </c>
    </row>
    <row r="357" spans="1:3" x14ac:dyDescent="0.3">
      <c r="A357" s="3" t="str">
        <f>'Raw Data'!A357</f>
        <v>Other mineral products (incl. cement)</v>
      </c>
      <c r="B357" s="6">
        <f>('Raw Data'!C357-'Raw Data'!D357)*'Raw Data'!B357</f>
        <v>9.9999999973142363E-4</v>
      </c>
      <c r="C357" s="6">
        <f>'Raw Data'!F357*('Raw Data'!B357+'Raw Data'!B357*'Raw Data'!C357)-'Raw Data'!H357</f>
        <v>1.4999999984866008E-4</v>
      </c>
    </row>
    <row r="358" spans="1:3" x14ac:dyDescent="0.3">
      <c r="A358" s="3" t="str">
        <f>'Raw Data'!A358</f>
        <v>Other machinery</v>
      </c>
      <c r="B358" s="6">
        <f>('Raw Data'!C358-'Raw Data'!D358)*'Raw Data'!B358</f>
        <v>2357.509</v>
      </c>
      <c r="C358" s="6">
        <f>'Raw Data'!F358*('Raw Data'!B358+'Raw Data'!B358*'Raw Data'!C358)-'Raw Data'!H358</f>
        <v>3889.88985</v>
      </c>
    </row>
    <row r="359" spans="1:3" x14ac:dyDescent="0.3">
      <c r="A359" s="3" t="str">
        <f>'Raw Data'!A359</f>
        <v>Leather and shoes</v>
      </c>
      <c r="B359" s="6">
        <f>('Raw Data'!C359-'Raw Data'!D359)*'Raw Data'!B359</f>
        <v>-1.500000005565243E-3</v>
      </c>
      <c r="C359" s="6">
        <f>'Raw Data'!F359*('Raw Data'!B359+'Raw Data'!B359*'Raw Data'!C359)-'Raw Data'!H359</f>
        <v>2.7499999850988388E-4</v>
      </c>
    </row>
    <row r="360" spans="1:3" x14ac:dyDescent="0.3">
      <c r="A360" s="3" t="str">
        <f>'Raw Data'!A360</f>
        <v>Other machinery</v>
      </c>
      <c r="B360" s="6">
        <f>('Raw Data'!C360-'Raw Data'!D360)*'Raw Data'!B360</f>
        <v>2.9917521238154167E-11</v>
      </c>
      <c r="C360" s="6">
        <f>'Raw Data'!F360*('Raw Data'!B360+'Raw Data'!B360*'Raw Data'!C360)-'Raw Data'!H360</f>
        <v>-1.0000000474974513E-3</v>
      </c>
    </row>
    <row r="361" spans="1:3" x14ac:dyDescent="0.3">
      <c r="A361" s="3" t="str">
        <f>'Raw Data'!A361</f>
        <v>Other machinery</v>
      </c>
      <c r="B361" s="6">
        <f>('Raw Data'!C361-'Raw Data'!D361)*'Raw Data'!B361</f>
        <v>9.9999999894755478E-4</v>
      </c>
      <c r="C361" s="6">
        <f>'Raw Data'!F361*('Raw Data'!B361+'Raw Data'!B361*'Raw Data'!C361)-'Raw Data'!H361</f>
        <v>1.4999999984866008E-4</v>
      </c>
    </row>
    <row r="362" spans="1:3" x14ac:dyDescent="0.3">
      <c r="A362" s="3" t="str">
        <f>'Raw Data'!A362</f>
        <v>Vehicles</v>
      </c>
      <c r="B362" s="6">
        <f>('Raw Data'!C362-'Raw Data'!D362)*'Raw Data'!B362</f>
        <v>-1.0000000015642085E-2</v>
      </c>
      <c r="C362" s="6">
        <f>'Raw Data'!F362*('Raw Data'!B362+'Raw Data'!B362*'Raw Data'!C362)-'Raw Data'!H362</f>
        <v>461959.95000000007</v>
      </c>
    </row>
    <row r="363" spans="1:3" x14ac:dyDescent="0.3">
      <c r="A363" s="3" t="str">
        <f>'Raw Data'!A363</f>
        <v>Paper and wood products</v>
      </c>
      <c r="B363" s="6">
        <f>('Raw Data'!C363-'Raw Data'!D363)*'Raw Data'!B363</f>
        <v>-2.0000000004477278E-3</v>
      </c>
      <c r="C363" s="6">
        <f>'Raw Data'!F363*('Raw Data'!B363+'Raw Data'!B363*'Raw Data'!C363)-'Raw Data'!H363</f>
        <v>0</v>
      </c>
    </row>
    <row r="364" spans="1:3" x14ac:dyDescent="0.3">
      <c r="A364" s="3" t="str">
        <f>'Raw Data'!A364</f>
        <v>Other mineral products (incl. cement)</v>
      </c>
      <c r="B364" s="6">
        <f>('Raw Data'!C364-'Raw Data'!D364)*'Raw Data'!B364</f>
        <v>135.108</v>
      </c>
      <c r="C364" s="6">
        <f>'Raw Data'!F364*('Raw Data'!B364+'Raw Data'!B364*'Raw Data'!C364)-'Raw Data'!H364</f>
        <v>121.59719999999999</v>
      </c>
    </row>
    <row r="365" spans="1:3" x14ac:dyDescent="0.3">
      <c r="A365" s="3" t="str">
        <f>'Raw Data'!A365</f>
        <v>Base metals and articles of base metal</v>
      </c>
      <c r="B365" s="6">
        <f>('Raw Data'!C365-'Raw Data'!D365)*'Raw Data'!B365</f>
        <v>2.0000000009228599E-3</v>
      </c>
      <c r="C365" s="6">
        <f>'Raw Data'!F365*('Raw Data'!B365+'Raw Data'!B365*'Raw Data'!C365)-'Raw Data'!H365</f>
        <v>2.9999999969732016E-4</v>
      </c>
    </row>
    <row r="366" spans="1:3" x14ac:dyDescent="0.3">
      <c r="A366" s="3" t="str">
        <f>'Raw Data'!A366</f>
        <v>Other machinery</v>
      </c>
      <c r="B366" s="6">
        <f>('Raw Data'!C366-'Raw Data'!D366)*'Raw Data'!B366</f>
        <v>-3.999999999958731E-3</v>
      </c>
      <c r="C366" s="6">
        <f>'Raw Data'!F366*('Raw Data'!B366+'Raw Data'!B366*'Raw Data'!C366)-'Raw Data'!H366</f>
        <v>-6.0000000001991793E-4</v>
      </c>
    </row>
    <row r="367" spans="1:3" x14ac:dyDescent="0.3">
      <c r="A367" s="3" t="str">
        <f>'Raw Data'!A367</f>
        <v>Base metals and articles of base metal</v>
      </c>
      <c r="B367" s="6">
        <f>('Raw Data'!C367-'Raw Data'!D367)*'Raw Data'!B367</f>
        <v>3.9999999902863518E-3</v>
      </c>
      <c r="C367" s="6">
        <f>'Raw Data'!F367*('Raw Data'!B367+'Raw Data'!B367*'Raw Data'!C367)-'Raw Data'!H367</f>
        <v>9.9999990197829902E-5</v>
      </c>
    </row>
    <row r="368" spans="1:3" x14ac:dyDescent="0.3">
      <c r="A368" s="3" t="str">
        <f>'Raw Data'!A368</f>
        <v>Electrical machinery</v>
      </c>
      <c r="B368" s="6">
        <f>('Raw Data'!C368-'Raw Data'!D368)*'Raw Data'!B368</f>
        <v>0</v>
      </c>
      <c r="C368" s="6">
        <f>'Raw Data'!F368*('Raw Data'!B368+'Raw Data'!B368*'Raw Data'!C368)-'Raw Data'!H368</f>
        <v>0</v>
      </c>
    </row>
    <row r="369" spans="1:3" x14ac:dyDescent="0.3">
      <c r="A369" s="3" t="str">
        <f>'Raw Data'!A369</f>
        <v>Paper and wood products</v>
      </c>
      <c r="B369" s="6">
        <f>('Raw Data'!C369-'Raw Data'!D369)*'Raw Data'!B369</f>
        <v>-3.5000000013307828E-3</v>
      </c>
      <c r="C369" s="6">
        <f>'Raw Data'!F369*('Raw Data'!B369+'Raw Data'!B369*'Raw Data'!C369)-'Raw Data'!H369</f>
        <v>0</v>
      </c>
    </row>
    <row r="370" spans="1:3" x14ac:dyDescent="0.3">
      <c r="A370" s="3" t="str">
        <f>'Raw Data'!A370</f>
        <v>Plastics and rubbers</v>
      </c>
      <c r="B370" s="6">
        <f>('Raw Data'!C370-'Raw Data'!D370)*'Raw Data'!B370</f>
        <v>7.0000000016436456E-2</v>
      </c>
      <c r="C370" s="6">
        <f>'Raw Data'!F370*('Raw Data'!B370+'Raw Data'!B370*'Raw Data'!C370)-'Raw Data'!H370</f>
        <v>5.7500000111758709E-2</v>
      </c>
    </row>
    <row r="371" spans="1:3" x14ac:dyDescent="0.3">
      <c r="A371" s="3" t="str">
        <f>'Raw Data'!A371</f>
        <v>Other machinery</v>
      </c>
      <c r="B371" s="6">
        <f>('Raw Data'!C371-'Raw Data'!D371)*'Raw Data'!B371</f>
        <v>-3.9999999999425963E-3</v>
      </c>
      <c r="C371" s="6">
        <f>'Raw Data'!F371*('Raw Data'!B371+'Raw Data'!B371*'Raw Data'!C371)-'Raw Data'!H371</f>
        <v>-5.9999999984938768E-4</v>
      </c>
    </row>
    <row r="372" spans="1:3" x14ac:dyDescent="0.3">
      <c r="A372" s="3" t="str">
        <f>'Raw Data'!A372</f>
        <v>Plastics and rubbers</v>
      </c>
      <c r="B372" s="6">
        <f>('Raw Data'!C372-'Raw Data'!D372)*'Raw Data'!B372</f>
        <v>-1.0000000116713037E-2</v>
      </c>
      <c r="C372" s="6">
        <f>'Raw Data'!F372*('Raw Data'!B372+'Raw Data'!B372*'Raw Data'!C372)-'Raw Data'!H372</f>
        <v>-9.4999999855645001E-3</v>
      </c>
    </row>
    <row r="373" spans="1:3" x14ac:dyDescent="0.3">
      <c r="A373" s="3" t="str">
        <f>'Raw Data'!A373</f>
        <v>Other machinery</v>
      </c>
      <c r="B373" s="6">
        <f>('Raw Data'!C373-'Raw Data'!D373)*'Raw Data'!B373</f>
        <v>5.2469821543166263E-11</v>
      </c>
      <c r="C373" s="6">
        <f>'Raw Data'!F373*('Raw Data'!B373+'Raw Data'!B373*'Raw Data'!C373)-'Raw Data'!H373</f>
        <v>-3.3499999903142452E-2</v>
      </c>
    </row>
    <row r="374" spans="1:3" x14ac:dyDescent="0.3">
      <c r="A374" s="3" t="str">
        <f>'Raw Data'!A374</f>
        <v>Prepared food and beverages (incl. sugar)</v>
      </c>
      <c r="B374" s="6">
        <f>('Raw Data'!C374-'Raw Data'!D374)*'Raw Data'!B374</f>
        <v>38.995000000000005</v>
      </c>
      <c r="C374" s="6">
        <f>'Raw Data'!F374*('Raw Data'!B374+'Raw Data'!B374*'Raw Data'!C374)-'Raw Data'!H374</f>
        <v>0</v>
      </c>
    </row>
    <row r="375" spans="1:3" x14ac:dyDescent="0.3">
      <c r="A375" s="3" t="str">
        <f>'Raw Data'!A375</f>
        <v>Electrical machinery</v>
      </c>
      <c r="B375" s="6">
        <f>('Raw Data'!C375-'Raw Data'!D375)*'Raw Data'!B375</f>
        <v>4.9999999998295436E-3</v>
      </c>
      <c r="C375" s="6">
        <f>'Raw Data'!F375*('Raw Data'!B375+'Raw Data'!B375*'Raw Data'!C375)-'Raw Data'!H375</f>
        <v>7.5000000003910827E-4</v>
      </c>
    </row>
    <row r="376" spans="1:3" x14ac:dyDescent="0.3">
      <c r="A376" s="3" t="str">
        <f>'Raw Data'!A376</f>
        <v>Textiles</v>
      </c>
      <c r="B376" s="6">
        <f>('Raw Data'!C376-'Raw Data'!D376)*'Raw Data'!B376</f>
        <v>-4.0000000018690111E-3</v>
      </c>
      <c r="C376" s="6">
        <f>'Raw Data'!F376*('Raw Data'!B376+'Raw Data'!B376*'Raw Data'!C376)-'Raw Data'!H376</f>
        <v>-5.9999999939464033E-4</v>
      </c>
    </row>
    <row r="377" spans="1:3" x14ac:dyDescent="0.3">
      <c r="A377" s="3" t="str">
        <f>'Raw Data'!A377</f>
        <v>Base metals and articles of base metal</v>
      </c>
      <c r="B377" s="6">
        <f>('Raw Data'!C377-'Raw Data'!D377)*'Raw Data'!B377</f>
        <v>-3.0000000000030978E-3</v>
      </c>
      <c r="C377" s="6">
        <f>'Raw Data'!F377*('Raw Data'!B377+'Raw Data'!B377*'Raw Data'!C377)-'Raw Data'!H377</f>
        <v>-4.5000000002914931E-4</v>
      </c>
    </row>
    <row r="378" spans="1:3" x14ac:dyDescent="0.3">
      <c r="A378" s="3" t="str">
        <f>'Raw Data'!A378</f>
        <v>Paper and wood products</v>
      </c>
      <c r="B378" s="6">
        <f>('Raw Data'!C378-'Raw Data'!D378)*'Raw Data'!B378</f>
        <v>1.9999999970130933E-3</v>
      </c>
      <c r="C378" s="6">
        <f>'Raw Data'!F378*('Raw Data'!B378+'Raw Data'!B378*'Raw Data'!C378)-'Raw Data'!H378</f>
        <v>0</v>
      </c>
    </row>
    <row r="379" spans="1:3" x14ac:dyDescent="0.3">
      <c r="A379" s="3" t="str">
        <f>'Raw Data'!A379</f>
        <v>Plastics and rubbers</v>
      </c>
      <c r="B379" s="6">
        <f>('Raw Data'!C379-'Raw Data'!D379)*'Raw Data'!B379</f>
        <v>7.0000000025012096E-2</v>
      </c>
      <c r="C379" s="6">
        <f>'Raw Data'!F379*('Raw Data'!B379+'Raw Data'!B379*'Raw Data'!C379)-'Raw Data'!H379</f>
        <v>-1.8999999854713678E-2</v>
      </c>
    </row>
    <row r="380" spans="1:3" x14ac:dyDescent="0.3">
      <c r="A380" s="3" t="str">
        <f>'Raw Data'!A380</f>
        <v>Other machinery</v>
      </c>
      <c r="B380" s="6">
        <f>('Raw Data'!C380-'Raw Data'!D380)*'Raw Data'!B380</f>
        <v>9507.7810000000009</v>
      </c>
      <c r="C380" s="6">
        <f>'Raw Data'!F380*('Raw Data'!B380+'Raw Data'!B380*'Raw Data'!C380)-'Raw Data'!H380</f>
        <v>29949.510149999995</v>
      </c>
    </row>
    <row r="381" spans="1:3" x14ac:dyDescent="0.3">
      <c r="A381" s="3" t="str">
        <f>'Raw Data'!A381</f>
        <v>Others</v>
      </c>
      <c r="B381" s="6">
        <f>('Raw Data'!C381-'Raw Data'!D381)*'Raw Data'!B381</f>
        <v>9.9999999919297717E-4</v>
      </c>
      <c r="C381" s="6">
        <f>'Raw Data'!F381*('Raw Data'!B381+'Raw Data'!B381*'Raw Data'!C381)-'Raw Data'!H381</f>
        <v>1.4999999893916538E-4</v>
      </c>
    </row>
    <row r="382" spans="1:3" x14ac:dyDescent="0.3">
      <c r="A382" s="3" t="str">
        <f>'Raw Data'!A382</f>
        <v>Plastics and rubbers</v>
      </c>
      <c r="B382" s="6">
        <f>('Raw Data'!C382-'Raw Data'!D382)*'Raw Data'!B382</f>
        <v>-6.0000000000223581E-3</v>
      </c>
      <c r="C382" s="6">
        <f>'Raw Data'!F382*('Raw Data'!B382+'Raw Data'!B382*'Raw Data'!C382)-'Raw Data'!H382</f>
        <v>-9.0000000000145519E-4</v>
      </c>
    </row>
    <row r="383" spans="1:3" x14ac:dyDescent="0.3">
      <c r="A383" s="3" t="str">
        <f>'Raw Data'!A383</f>
        <v>Other chemical products</v>
      </c>
      <c r="B383" s="6">
        <f>('Raw Data'!C383-'Raw Data'!D383)*'Raw Data'!B383</f>
        <v>1.0000000040625272E-3</v>
      </c>
      <c r="C383" s="6">
        <f>'Raw Data'!F383*('Raw Data'!B383+'Raw Data'!B383*'Raw Data'!C383)-'Raw Data'!H383</f>
        <v>6.4999998721759766E-4</v>
      </c>
    </row>
    <row r="384" spans="1:3" x14ac:dyDescent="0.3">
      <c r="A384" s="3" t="str">
        <f>'Raw Data'!A384</f>
        <v>Animal or vegetable fats</v>
      </c>
      <c r="B384" s="6">
        <f>('Raw Data'!C384-'Raw Data'!D384)*'Raw Data'!B384</f>
        <v>13381242.6</v>
      </c>
      <c r="C384" s="6">
        <f>'Raw Data'!F384*('Raw Data'!B384+'Raw Data'!B384*'Raw Data'!C384)-'Raw Data'!H384</f>
        <v>8697807.6899999995</v>
      </c>
    </row>
    <row r="385" spans="1:3" x14ac:dyDescent="0.3">
      <c r="A385" s="3" t="str">
        <f>'Raw Data'!A385</f>
        <v>Electrical machinery</v>
      </c>
      <c r="B385" s="6">
        <f>('Raw Data'!C385-'Raw Data'!D385)*'Raw Data'!B385</f>
        <v>2011.1040000000003</v>
      </c>
      <c r="C385" s="6">
        <f>'Raw Data'!F385*('Raw Data'!B385+'Raw Data'!B385*'Raw Data'!C385)-'Raw Data'!H385</f>
        <v>1809.9936</v>
      </c>
    </row>
    <row r="386" spans="1:3" x14ac:dyDescent="0.3">
      <c r="A386" s="3" t="str">
        <f>'Raw Data'!A386</f>
        <v>Vehicles</v>
      </c>
      <c r="B386" s="6">
        <f>('Raw Data'!C386-'Raw Data'!D386)*'Raw Data'!B386</f>
        <v>-6.0000000106216027E-3</v>
      </c>
      <c r="C386" s="6">
        <f>'Raw Data'!F386*('Raw Data'!B386+'Raw Data'!B386*'Raw Data'!C386)-'Raw Data'!H386</f>
        <v>278743.36200000002</v>
      </c>
    </row>
    <row r="387" spans="1:3" x14ac:dyDescent="0.3">
      <c r="A387" s="3" t="str">
        <f>'Raw Data'!A387</f>
        <v>Paper and wood products</v>
      </c>
      <c r="B387" s="6">
        <f>('Raw Data'!C387-'Raw Data'!D387)*'Raw Data'!B387</f>
        <v>1874.9570000000001</v>
      </c>
      <c r="C387" s="6">
        <f>'Raw Data'!F387*('Raw Data'!B387+'Raw Data'!B387*'Raw Data'!C387)-'Raw Data'!H387</f>
        <v>0</v>
      </c>
    </row>
    <row r="388" spans="1:3" x14ac:dyDescent="0.3">
      <c r="A388" s="3" t="str">
        <f>'Raw Data'!A388</f>
        <v>Other machinery</v>
      </c>
      <c r="B388" s="6">
        <f>('Raw Data'!C388-'Raw Data'!D388)*'Raw Data'!B388</f>
        <v>2309.826</v>
      </c>
      <c r="C388" s="6">
        <f>'Raw Data'!F388*('Raw Data'!B388+'Raw Data'!B388*'Raw Data'!C388)-'Raw Data'!H388</f>
        <v>3811.2128999999995</v>
      </c>
    </row>
    <row r="389" spans="1:3" x14ac:dyDescent="0.3">
      <c r="A389" s="3" t="str">
        <f>'Raw Data'!A389</f>
        <v>Electrical machinery</v>
      </c>
      <c r="B389" s="6">
        <f>('Raw Data'!C389-'Raw Data'!D389)*'Raw Data'!B389</f>
        <v>-3.9999999975641664E-3</v>
      </c>
      <c r="C389" s="6">
        <f>'Raw Data'!F389*('Raw Data'!B389+'Raw Data'!B389*'Raw Data'!C389)-'Raw Data'!H389</f>
        <v>-6.0000000303261913E-4</v>
      </c>
    </row>
    <row r="390" spans="1:3" x14ac:dyDescent="0.3">
      <c r="A390" s="3" t="str">
        <f>'Raw Data'!A390</f>
        <v>Other machinery</v>
      </c>
      <c r="B390" s="6">
        <f>('Raw Data'!C390-'Raw Data'!D390)*'Raw Data'!B390</f>
        <v>-3.999999999773538E-3</v>
      </c>
      <c r="C390" s="6">
        <f>'Raw Data'!F390*('Raw Data'!B390+'Raw Data'!B390*'Raw Data'!C390)-'Raw Data'!H390</f>
        <v>-6.0000000121362973E-4</v>
      </c>
    </row>
    <row r="391" spans="1:3" x14ac:dyDescent="0.3">
      <c r="A391" s="3" t="str">
        <f>'Raw Data'!A391</f>
        <v>Base metals and articles of base metal</v>
      </c>
      <c r="B391" s="6">
        <f>('Raw Data'!C391-'Raw Data'!D391)*'Raw Data'!B391</f>
        <v>204.827</v>
      </c>
      <c r="C391" s="6">
        <f>'Raw Data'!F391*('Raw Data'!B391+'Raw Data'!B391*'Raw Data'!C391)-'Raw Data'!H391</f>
        <v>337.96454999999997</v>
      </c>
    </row>
    <row r="392" spans="1:3" x14ac:dyDescent="0.3">
      <c r="A392" s="3" t="str">
        <f>'Raw Data'!A392</f>
        <v>Electrical machinery</v>
      </c>
      <c r="B392" s="6">
        <f>('Raw Data'!C392-'Raw Data'!D392)*'Raw Data'!B392</f>
        <v>348.726</v>
      </c>
      <c r="C392" s="6">
        <f>'Raw Data'!F392*('Raw Data'!B392+'Raw Data'!B392*'Raw Data'!C392)-'Raw Data'!H392</f>
        <v>226.67190000000002</v>
      </c>
    </row>
    <row r="393" spans="1:3" x14ac:dyDescent="0.3">
      <c r="A393" s="3" t="str">
        <f>'Raw Data'!A393</f>
        <v>Other machinery</v>
      </c>
      <c r="B393" s="6">
        <f>('Raw Data'!C393-'Raw Data'!D393)*'Raw Data'!B393</f>
        <v>2.0000000001271761E-3</v>
      </c>
      <c r="C393" s="6">
        <f>'Raw Data'!F393*('Raw Data'!B393+'Raw Data'!B393*'Raw Data'!C393)-'Raw Data'!H393</f>
        <v>2.9999999969732016E-4</v>
      </c>
    </row>
    <row r="394" spans="1:3" x14ac:dyDescent="0.3">
      <c r="A394" s="3" t="str">
        <f>'Raw Data'!A394</f>
        <v>Base metals and articles of base metal</v>
      </c>
      <c r="B394" s="6">
        <f>('Raw Data'!C394-'Raw Data'!D394)*'Raw Data'!B394</f>
        <v>-1.9999999957279681E-3</v>
      </c>
      <c r="C394" s="6">
        <f>'Raw Data'!F394*('Raw Data'!B394+'Raw Data'!B394*'Raw Data'!C394)-'Raw Data'!H394</f>
        <v>-8.0000000161817297E-4</v>
      </c>
    </row>
    <row r="395" spans="1:3" x14ac:dyDescent="0.3">
      <c r="A395" s="3" t="str">
        <f>'Raw Data'!A395</f>
        <v>Paper and wood products</v>
      </c>
      <c r="B395" s="6">
        <f>('Raw Data'!C395-'Raw Data'!D395)*'Raw Data'!B395</f>
        <v>0</v>
      </c>
      <c r="C395" s="6">
        <f>'Raw Data'!F395*('Raw Data'!B395+'Raw Data'!B395*'Raw Data'!C395)-'Raw Data'!H395</f>
        <v>0</v>
      </c>
    </row>
    <row r="396" spans="1:3" x14ac:dyDescent="0.3">
      <c r="A396" s="3" t="str">
        <f>'Raw Data'!A396</f>
        <v>Vehicles</v>
      </c>
      <c r="B396" s="6">
        <f>('Raw Data'!C396-'Raw Data'!D396)*'Raw Data'!B396</f>
        <v>153154.8235</v>
      </c>
      <c r="C396" s="6">
        <f>'Raw Data'!F396*('Raw Data'!B396+'Raw Data'!B396*'Raw Data'!C396)-'Raw Data'!H396</f>
        <v>295370.01675000001</v>
      </c>
    </row>
    <row r="397" spans="1:3" x14ac:dyDescent="0.3">
      <c r="A397" s="3" t="str">
        <f>'Raw Data'!A397</f>
        <v>Base metals and articles of base metal</v>
      </c>
      <c r="B397" s="6">
        <f>('Raw Data'!C397-'Raw Data'!D397)*'Raw Data'!B397</f>
        <v>127.74200000000002</v>
      </c>
      <c r="C397" s="6">
        <f>'Raw Data'!F397*('Raw Data'!B397+'Raw Data'!B397*'Raw Data'!C397)-'Raw Data'!H397</f>
        <v>114.9678</v>
      </c>
    </row>
    <row r="398" spans="1:3" x14ac:dyDescent="0.3">
      <c r="A398" s="3" t="str">
        <f>'Raw Data'!A398</f>
        <v>Others</v>
      </c>
      <c r="B398" s="6">
        <f>('Raw Data'!C398-'Raw Data'!D398)*'Raw Data'!B398</f>
        <v>-5.00000000120267E-3</v>
      </c>
      <c r="C398" s="6">
        <f>'Raw Data'!F398*('Raw Data'!B398+'Raw Data'!B398*'Raw Data'!C398)-'Raw Data'!H398</f>
        <v>-2.5000000096042641E-4</v>
      </c>
    </row>
    <row r="399" spans="1:3" x14ac:dyDescent="0.3">
      <c r="A399" s="3" t="str">
        <f>'Raw Data'!A399</f>
        <v>Base metals and articles of base metal</v>
      </c>
      <c r="B399" s="6">
        <f>('Raw Data'!C399-'Raw Data'!D399)*'Raw Data'!B399</f>
        <v>-1.9999999990395409E-3</v>
      </c>
      <c r="C399" s="6">
        <f>'Raw Data'!F399*('Raw Data'!B399+'Raw Data'!B399*'Raw Data'!C399)-'Raw Data'!H399</f>
        <v>-2.9999999969732016E-4</v>
      </c>
    </row>
    <row r="400" spans="1:3" x14ac:dyDescent="0.3">
      <c r="A400" s="3" t="str">
        <f>'Raw Data'!A400</f>
        <v>Base metals and articles of base metal</v>
      </c>
      <c r="B400" s="6">
        <f>('Raw Data'!C400-'Raw Data'!D400)*'Raw Data'!B400</f>
        <v>3.9999999994095817E-3</v>
      </c>
      <c r="C400" s="6">
        <f>'Raw Data'!F400*('Raw Data'!B400+'Raw Data'!B400*'Raw Data'!C400)-'Raw Data'!H400</f>
        <v>5.9999999575666152E-4</v>
      </c>
    </row>
    <row r="401" spans="1:3" x14ac:dyDescent="0.3">
      <c r="A401" s="3" t="str">
        <f>'Raw Data'!A401</f>
        <v>Textiles</v>
      </c>
      <c r="B401" s="6">
        <f>('Raw Data'!C401-'Raw Data'!D401)*'Raw Data'!B401</f>
        <v>-1.0000000224553435E-2</v>
      </c>
      <c r="C401" s="6">
        <f>'Raw Data'!F401*('Raw Data'!B401+'Raw Data'!B401*'Raw Data'!C401)-'Raw Data'!H401</f>
        <v>8.4999998798593879E-3</v>
      </c>
    </row>
    <row r="402" spans="1:3" x14ac:dyDescent="0.3">
      <c r="A402" s="3" t="str">
        <f>'Raw Data'!A402</f>
        <v>Base metals and articles of base metal</v>
      </c>
      <c r="B402" s="6">
        <f>('Raw Data'!C402-'Raw Data'!D402)*'Raw Data'!B402</f>
        <v>2.1226076452052212E-14</v>
      </c>
      <c r="C402" s="6">
        <f>'Raw Data'!F402*('Raw Data'!B402+'Raw Data'!B402*'Raw Data'!C402)-'Raw Data'!H402</f>
        <v>0</v>
      </c>
    </row>
    <row r="403" spans="1:3" x14ac:dyDescent="0.3">
      <c r="A403" s="3" t="str">
        <f>'Raw Data'!A403</f>
        <v>Other chemical products</v>
      </c>
      <c r="B403" s="6">
        <f>('Raw Data'!C403-'Raw Data'!D403)*'Raw Data'!B403</f>
        <v>1.0000000017286238E-3</v>
      </c>
      <c r="C403" s="6">
        <f>'Raw Data'!F403*('Raw Data'!B403+'Raw Data'!B403*'Raw Data'!C403)-'Raw Data'!H403</f>
        <v>6.4999999813153408E-4</v>
      </c>
    </row>
    <row r="404" spans="1:3" x14ac:dyDescent="0.3">
      <c r="A404" s="3" t="str">
        <f>'Raw Data'!A404</f>
        <v>Other chemical products</v>
      </c>
      <c r="B404" s="6">
        <f>('Raw Data'!C404-'Raw Data'!D404)*'Raw Data'!B404</f>
        <v>5.0000000001945329E-3</v>
      </c>
      <c r="C404" s="6">
        <f>'Raw Data'!F404*('Raw Data'!B404+'Raw Data'!B404*'Raw Data'!C404)-'Raw Data'!H404</f>
        <v>7.4999999924330041E-4</v>
      </c>
    </row>
    <row r="405" spans="1:3" x14ac:dyDescent="0.3">
      <c r="A405" s="3" t="str">
        <f>'Raw Data'!A405</f>
        <v>Other machinery</v>
      </c>
      <c r="B405" s="6">
        <f>('Raw Data'!C405-'Raw Data'!D405)*'Raw Data'!B405</f>
        <v>2.0000000005146916E-3</v>
      </c>
      <c r="C405" s="6">
        <f>'Raw Data'!F405*('Raw Data'!B405+'Raw Data'!B405*'Raw Data'!C405)-'Raw Data'!H405</f>
        <v>7.9999999979918357E-4</v>
      </c>
    </row>
    <row r="406" spans="1:3" x14ac:dyDescent="0.3">
      <c r="A406" s="3" t="str">
        <f>'Raw Data'!A406</f>
        <v>Others</v>
      </c>
      <c r="B406" s="6">
        <f>('Raw Data'!C406-'Raw Data'!D406)*'Raw Data'!B406</f>
        <v>0</v>
      </c>
      <c r="C406" s="6">
        <f>'Raw Data'!F406*('Raw Data'!B406+'Raw Data'!B406*'Raw Data'!C406)-'Raw Data'!H406</f>
        <v>5860658.5499999998</v>
      </c>
    </row>
    <row r="407" spans="1:3" x14ac:dyDescent="0.3">
      <c r="A407" s="3" t="str">
        <f>'Raw Data'!A407</f>
        <v>Electrical machinery</v>
      </c>
      <c r="B407" s="6">
        <f>('Raw Data'!C407-'Raw Data'!D407)*'Raw Data'!B407</f>
        <v>3.9999999874314697E-3</v>
      </c>
      <c r="C407" s="6">
        <f>'Raw Data'!F407*('Raw Data'!B407+'Raw Data'!B407*'Raw Data'!C407)-'Raw Data'!H407</f>
        <v>1.5999999886844307E-3</v>
      </c>
    </row>
    <row r="408" spans="1:3" x14ac:dyDescent="0.3">
      <c r="A408" s="3" t="str">
        <f>'Raw Data'!A408</f>
        <v>Other machinery</v>
      </c>
      <c r="B408" s="6">
        <f>('Raw Data'!C408-'Raw Data'!D408)*'Raw Data'!B408</f>
        <v>22.996000000000002</v>
      </c>
      <c r="C408" s="6">
        <f>'Raw Data'!F408*('Raw Data'!B408+'Raw Data'!B408*'Raw Data'!C408)-'Raw Data'!H408</f>
        <v>72.437399999999997</v>
      </c>
    </row>
    <row r="409" spans="1:3" x14ac:dyDescent="0.3">
      <c r="A409" s="3" t="str">
        <f>'Raw Data'!A409</f>
        <v>Other mineral products (incl. cement)</v>
      </c>
      <c r="B409" s="6">
        <f>('Raw Data'!C409-'Raw Data'!D409)*'Raw Data'!B409</f>
        <v>-9.9999999998421144E-4</v>
      </c>
      <c r="C409" s="6">
        <f>'Raw Data'!F409*('Raw Data'!B409+'Raw Data'!B409*'Raw Data'!C409)-'Raw Data'!H409</f>
        <v>-1.5000000001919034E-4</v>
      </c>
    </row>
    <row r="410" spans="1:3" x14ac:dyDescent="0.3">
      <c r="A410" s="3" t="str">
        <f>'Raw Data'!A410</f>
        <v>Other machinery</v>
      </c>
      <c r="B410" s="6">
        <f>('Raw Data'!C410-'Raw Data'!D410)*'Raw Data'!B410</f>
        <v>1307.972</v>
      </c>
      <c r="C410" s="6">
        <f>'Raw Data'!F410*('Raw Data'!B410+'Raw Data'!B410*'Raw Data'!C410)-'Raw Data'!H410</f>
        <v>1177.1747999999998</v>
      </c>
    </row>
    <row r="411" spans="1:3" x14ac:dyDescent="0.3">
      <c r="A411" s="3" t="str">
        <f>'Raw Data'!A411</f>
        <v>Prepared food and beverages (incl. sugar)</v>
      </c>
      <c r="B411" s="6">
        <f>('Raw Data'!C411-'Raw Data'!D411)*'Raw Data'!B411</f>
        <v>-2.9999999999975762E-3</v>
      </c>
      <c r="C411" s="6">
        <f>'Raw Data'!F411*('Raw Data'!B411+'Raw Data'!B411*'Raw Data'!C411)-'Raw Data'!H411</f>
        <v>0</v>
      </c>
    </row>
    <row r="412" spans="1:3" x14ac:dyDescent="0.3">
      <c r="A412" s="3" t="str">
        <f>'Raw Data'!A412</f>
        <v>Others</v>
      </c>
      <c r="B412" s="6">
        <f>('Raw Data'!C412-'Raw Data'!D412)*'Raw Data'!B412</f>
        <v>0</v>
      </c>
      <c r="C412" s="6">
        <f>'Raw Data'!F412*('Raw Data'!B412+'Raw Data'!B412*'Raw Data'!C412)-'Raw Data'!H412</f>
        <v>0</v>
      </c>
    </row>
    <row r="413" spans="1:3" x14ac:dyDescent="0.3">
      <c r="A413" s="3" t="str">
        <f>'Raw Data'!A413</f>
        <v>Electrical machinery</v>
      </c>
      <c r="B413" s="6">
        <f>('Raw Data'!C413-'Raw Data'!D413)*'Raw Data'!B413</f>
        <v>-3.9999999997664109E-3</v>
      </c>
      <c r="C413" s="6">
        <f>'Raw Data'!F413*('Raw Data'!B413+'Raw Data'!B413*'Raw Data'!C413)-'Raw Data'!H413</f>
        <v>-6.0000000121362973E-4</v>
      </c>
    </row>
    <row r="414" spans="1:3" x14ac:dyDescent="0.3">
      <c r="A414" s="3" t="str">
        <f>'Raw Data'!A414</f>
        <v>Leather and shoes</v>
      </c>
      <c r="B414" s="6">
        <f>('Raw Data'!C414-'Raw Data'!D414)*'Raw Data'!B414</f>
        <v>-3.9999999990195786E-3</v>
      </c>
      <c r="C414" s="6">
        <f>'Raw Data'!F414*('Raw Data'!B414+'Raw Data'!B414*'Raw Data'!C414)-'Raw Data'!H414</f>
        <v>-6.0000000121362973E-4</v>
      </c>
    </row>
    <row r="415" spans="1:3" x14ac:dyDescent="0.3">
      <c r="A415" s="3" t="str">
        <f>'Raw Data'!A415</f>
        <v>Electrical machinery</v>
      </c>
      <c r="B415" s="6">
        <f>('Raw Data'!C415-'Raw Data'!D415)*'Raw Data'!B415</f>
        <v>-2.0000000036139156E-3</v>
      </c>
      <c r="C415" s="6">
        <f>'Raw Data'!F415*('Raw Data'!B415+'Raw Data'!B415*'Raw Data'!C415)-'Raw Data'!H415</f>
        <v>-8.0000000889413059E-4</v>
      </c>
    </row>
    <row r="416" spans="1:3" x14ac:dyDescent="0.3">
      <c r="A416" s="3" t="str">
        <f>'Raw Data'!A416</f>
        <v>Plastics and rubbers</v>
      </c>
      <c r="B416" s="6">
        <f>('Raw Data'!C416-'Raw Data'!D416)*'Raw Data'!B416</f>
        <v>2.9999999999082614E-3</v>
      </c>
      <c r="C416" s="6">
        <f>'Raw Data'!F416*('Raw Data'!B416+'Raw Data'!B416*'Raw Data'!C416)-'Raw Data'!H416</f>
        <v>4.500000000007276E-4</v>
      </c>
    </row>
    <row r="417" spans="1:3" x14ac:dyDescent="0.3">
      <c r="A417" s="3" t="str">
        <f>'Raw Data'!A417</f>
        <v>Base metals and articles of base metal</v>
      </c>
      <c r="B417" s="6">
        <f>('Raw Data'!C417-'Raw Data'!D417)*'Raw Data'!B417</f>
        <v>0</v>
      </c>
      <c r="C417" s="6">
        <f>'Raw Data'!F417*('Raw Data'!B417+'Raw Data'!B417*'Raw Data'!C417)-'Raw Data'!H417</f>
        <v>0</v>
      </c>
    </row>
    <row r="418" spans="1:3" x14ac:dyDescent="0.3">
      <c r="A418" s="3" t="str">
        <f>'Raw Data'!A418</f>
        <v>Base metals and articles of base metal</v>
      </c>
      <c r="B418" s="6">
        <f>('Raw Data'!C418-'Raw Data'!D418)*'Raw Data'!B418</f>
        <v>76138.281999999992</v>
      </c>
      <c r="C418" s="6">
        <f>'Raw Data'!F418*('Raw Data'!B418+'Raw Data'!B418*'Raw Data'!C418)-'Raw Data'!H418</f>
        <v>68524.453799999988</v>
      </c>
    </row>
    <row r="419" spans="1:3" x14ac:dyDescent="0.3">
      <c r="A419" s="3" t="str">
        <f>'Raw Data'!A419</f>
        <v>Paper and wood products</v>
      </c>
      <c r="B419" s="6">
        <f>('Raw Data'!C419-'Raw Data'!D419)*'Raw Data'!B419</f>
        <v>-3.0373320525356461E-11</v>
      </c>
      <c r="C419" s="6">
        <f>'Raw Data'!F419*('Raw Data'!B419+'Raw Data'!B419*'Raw Data'!C419)-'Raw Data'!H419</f>
        <v>0</v>
      </c>
    </row>
    <row r="420" spans="1:3" x14ac:dyDescent="0.3">
      <c r="A420" s="3" t="str">
        <f>'Raw Data'!A420</f>
        <v>Electrical machinery</v>
      </c>
      <c r="B420" s="6">
        <f>('Raw Data'!C420-'Raw Data'!D420)*'Raw Data'!B420</f>
        <v>103263.558</v>
      </c>
      <c r="C420" s="6">
        <f>'Raw Data'!F420*('Raw Data'!B420+'Raw Data'!B420*'Raw Data'!C420)-'Raw Data'!H420</f>
        <v>92937.2022</v>
      </c>
    </row>
    <row r="421" spans="1:3" x14ac:dyDescent="0.3">
      <c r="A421" s="3" t="str">
        <f>'Raw Data'!A421</f>
        <v>Other mineral products (incl. cement)</v>
      </c>
      <c r="B421" s="6">
        <f>('Raw Data'!C421-'Raw Data'!D421)*'Raw Data'!B421</f>
        <v>3701.4720000000002</v>
      </c>
      <c r="C421" s="6">
        <f>'Raw Data'!F421*('Raw Data'!B421+'Raw Data'!B421*'Raw Data'!C421)-'Raw Data'!H421</f>
        <v>3331.3248000000003</v>
      </c>
    </row>
    <row r="422" spans="1:3" x14ac:dyDescent="0.3">
      <c r="A422" s="3" t="str">
        <f>'Raw Data'!A422</f>
        <v>Other chemical products</v>
      </c>
      <c r="B422" s="6">
        <f>('Raw Data'!C422-'Raw Data'!D422)*'Raw Data'!B422</f>
        <v>-9.9999999984654313E-4</v>
      </c>
      <c r="C422" s="6">
        <f>'Raw Data'!F422*('Raw Data'!B422+'Raw Data'!B422*'Raw Data'!C422)-'Raw Data'!H422</f>
        <v>-1.4999999984866008E-4</v>
      </c>
    </row>
    <row r="423" spans="1:3" x14ac:dyDescent="0.3">
      <c r="A423" s="3" t="str">
        <f>'Raw Data'!A423</f>
        <v>Base metals and articles of base metal</v>
      </c>
      <c r="B423" s="6">
        <f>('Raw Data'!C423-'Raw Data'!D423)*'Raw Data'!B423</f>
        <v>-3.0000000001384384E-3</v>
      </c>
      <c r="C423" s="6">
        <f>'Raw Data'!F423*('Raw Data'!B423+'Raw Data'!B423*'Raw Data'!C423)-'Raw Data'!H423</f>
        <v>-4.500000000007276E-4</v>
      </c>
    </row>
    <row r="424" spans="1:3" x14ac:dyDescent="0.3">
      <c r="A424" s="3" t="str">
        <f>'Raw Data'!A424</f>
        <v>Others</v>
      </c>
      <c r="B424" s="6">
        <f>('Raw Data'!C424-'Raw Data'!D424)*'Raw Data'!B424</f>
        <v>200428.818</v>
      </c>
      <c r="C424" s="6">
        <f>'Raw Data'!F424*('Raw Data'!B424+'Raw Data'!B424*'Raw Data'!C424)-'Raw Data'!H424</f>
        <v>130278.7317</v>
      </c>
    </row>
    <row r="425" spans="1:3" x14ac:dyDescent="0.3">
      <c r="A425" s="3" t="str">
        <f>'Raw Data'!A425</f>
        <v>Base metals and articles of base metal</v>
      </c>
      <c r="B425" s="6">
        <f>('Raw Data'!C425-'Raw Data'!D425)*'Raw Data'!B425</f>
        <v>9.9999999988729157E-4</v>
      </c>
      <c r="C425" s="6">
        <f>'Raw Data'!F425*('Raw Data'!B425+'Raw Data'!B425*'Raw Data'!C425)-'Raw Data'!H425</f>
        <v>1.4999999984866008E-4</v>
      </c>
    </row>
    <row r="426" spans="1:3" x14ac:dyDescent="0.3">
      <c r="A426" s="3" t="str">
        <f>'Raw Data'!A426</f>
        <v>Paper and wood products</v>
      </c>
      <c r="B426" s="6">
        <f>('Raw Data'!C426-'Raw Data'!D426)*'Raw Data'!B426</f>
        <v>69154.917999999991</v>
      </c>
      <c r="C426" s="6">
        <f>'Raw Data'!F426*('Raw Data'!B426+'Raw Data'!B426*'Raw Data'!C426)-'Raw Data'!H426</f>
        <v>0</v>
      </c>
    </row>
    <row r="427" spans="1:3" x14ac:dyDescent="0.3">
      <c r="A427" s="3" t="str">
        <f>'Raw Data'!A427</f>
        <v>Leather and shoes</v>
      </c>
      <c r="B427" s="6">
        <f>('Raw Data'!C427-'Raw Data'!D427)*'Raw Data'!B427</f>
        <v>-1.5000000070977653E-3</v>
      </c>
      <c r="C427" s="6">
        <f>'Raw Data'!F427*('Raw Data'!B427+'Raw Data'!B427*'Raw Data'!C427)-'Raw Data'!H427</f>
        <v>-2.2500001068692654E-4</v>
      </c>
    </row>
    <row r="428" spans="1:3" x14ac:dyDescent="0.3">
      <c r="A428" s="3" t="str">
        <f>'Raw Data'!A428</f>
        <v>Paper and wood products</v>
      </c>
      <c r="B428" s="6">
        <f>('Raw Data'!C428-'Raw Data'!D428)*'Raw Data'!B428</f>
        <v>-2.0000000001961027E-3</v>
      </c>
      <c r="C428" s="6">
        <f>'Raw Data'!F428*('Raw Data'!B428+'Raw Data'!B428*'Raw Data'!C428)-'Raw Data'!H428</f>
        <v>0</v>
      </c>
    </row>
    <row r="429" spans="1:3" x14ac:dyDescent="0.3">
      <c r="A429" s="3" t="str">
        <f>'Raw Data'!A429</f>
        <v>Paper and wood products</v>
      </c>
      <c r="B429" s="6">
        <f>('Raw Data'!C429-'Raw Data'!D429)*'Raw Data'!B429</f>
        <v>7122.7449999999999</v>
      </c>
      <c r="C429" s="6">
        <f>'Raw Data'!F429*('Raw Data'!B429+'Raw Data'!B429*'Raw Data'!C429)-'Raw Data'!H429</f>
        <v>0</v>
      </c>
    </row>
    <row r="430" spans="1:3" x14ac:dyDescent="0.3">
      <c r="A430" s="3" t="str">
        <f>'Raw Data'!A430</f>
        <v>Plastics and rubbers</v>
      </c>
      <c r="B430" s="6">
        <f>('Raw Data'!C430-'Raw Data'!D430)*'Raw Data'!B430</f>
        <v>4.0000000000625117E-3</v>
      </c>
      <c r="C430" s="6">
        <f>'Raw Data'!F430*('Raw Data'!B430+'Raw Data'!B430*'Raw Data'!C430)-'Raw Data'!H430</f>
        <v>6.0000000007676135E-4</v>
      </c>
    </row>
    <row r="431" spans="1:3" x14ac:dyDescent="0.3">
      <c r="A431" s="3" t="str">
        <f>'Raw Data'!A431</f>
        <v>Plastics and rubbers</v>
      </c>
      <c r="B431" s="6">
        <f>('Raw Data'!C431-'Raw Data'!D431)*'Raw Data'!B431</f>
        <v>-3.9999999999122578E-3</v>
      </c>
      <c r="C431" s="6">
        <f>'Raw Data'!F431*('Raw Data'!B431+'Raw Data'!B431*'Raw Data'!C431)-'Raw Data'!H431</f>
        <v>-6.0000000030413503E-4</v>
      </c>
    </row>
    <row r="432" spans="1:3" x14ac:dyDescent="0.3">
      <c r="A432" s="3" t="str">
        <f>'Raw Data'!A432</f>
        <v>Textiles</v>
      </c>
      <c r="B432" s="6">
        <f>('Raw Data'!C432-'Raw Data'!D432)*'Raw Data'!B432</f>
        <v>4.4999999963363192E-3</v>
      </c>
      <c r="C432" s="6">
        <f>'Raw Data'!F432*('Raw Data'!B432+'Raw Data'!B432*'Raw Data'!C432)-'Raw Data'!H432</f>
        <v>1.1749999976018444E-3</v>
      </c>
    </row>
    <row r="433" spans="1:3" x14ac:dyDescent="0.3">
      <c r="A433" s="3" t="str">
        <f>'Raw Data'!A433</f>
        <v>Other chemical products</v>
      </c>
      <c r="B433" s="6">
        <f>('Raw Data'!C433-'Raw Data'!D433)*'Raw Data'!B433</f>
        <v>13013.144</v>
      </c>
      <c r="C433" s="6">
        <f>'Raw Data'!F433*('Raw Data'!B433+'Raw Data'!B433*'Raw Data'!C433)-'Raw Data'!H433</f>
        <v>21471.687600000001</v>
      </c>
    </row>
    <row r="434" spans="1:3" x14ac:dyDescent="0.3">
      <c r="A434" s="3" t="str">
        <f>'Raw Data'!A434</f>
        <v>Vehicles</v>
      </c>
      <c r="B434" s="6">
        <f>('Raw Data'!C434-'Raw Data'!D434)*'Raw Data'!B434</f>
        <v>-0.3000000000006614</v>
      </c>
      <c r="C434" s="6">
        <f>'Raw Data'!F434*('Raw Data'!B434+'Raw Data'!B434*'Raw Data'!C434)-'Raw Data'!H434</f>
        <v>5643688</v>
      </c>
    </row>
    <row r="435" spans="1:3" x14ac:dyDescent="0.3">
      <c r="A435" s="3" t="str">
        <f>'Raw Data'!A435</f>
        <v>Vehicles</v>
      </c>
      <c r="B435" s="6">
        <f>('Raw Data'!C435-'Raw Data'!D435)*'Raw Data'!B435</f>
        <v>1416.6569999999999</v>
      </c>
      <c r="C435" s="6">
        <f>'Raw Data'!F435*('Raw Data'!B435+'Raw Data'!B435*'Raw Data'!C435)-'Raw Data'!H435</f>
        <v>6658.2969999999996</v>
      </c>
    </row>
    <row r="436" spans="1:3" x14ac:dyDescent="0.3">
      <c r="A436" s="3" t="str">
        <f>'Raw Data'!A436</f>
        <v>Other machinery</v>
      </c>
      <c r="B436" s="6">
        <f>('Raw Data'!C436-'Raw Data'!D436)*'Raw Data'!B436</f>
        <v>2368.3890000000001</v>
      </c>
      <c r="C436" s="6">
        <f>'Raw Data'!F436*('Raw Data'!B436+'Raw Data'!B436*'Raw Data'!C436)-'Raw Data'!H436</f>
        <v>7460.4253499999995</v>
      </c>
    </row>
    <row r="437" spans="1:3" x14ac:dyDescent="0.3">
      <c r="A437" s="3" t="str">
        <f>'Raw Data'!A437</f>
        <v>Other chemical products</v>
      </c>
      <c r="B437" s="6">
        <f>('Raw Data'!C437-'Raw Data'!D437)*'Raw Data'!B437</f>
        <v>-7.5000000004916731E-2</v>
      </c>
      <c r="C437" s="6">
        <f>'Raw Data'!F437*('Raw Data'!B437+'Raw Data'!B437*'Raw Data'!C437)-'Raw Data'!H437</f>
        <v>-7.7500001061707735E-3</v>
      </c>
    </row>
    <row r="438" spans="1:3" x14ac:dyDescent="0.3">
      <c r="A438" s="3" t="str">
        <f>'Raw Data'!A438</f>
        <v>Plastics and rubbers</v>
      </c>
      <c r="B438" s="6">
        <f>('Raw Data'!C438-'Raw Data'!D438)*'Raw Data'!B438</f>
        <v>0</v>
      </c>
      <c r="C438" s="6">
        <f>'Raw Data'!F438*('Raw Data'!B438+'Raw Data'!B438*'Raw Data'!C438)-'Raw Data'!H438</f>
        <v>-3.0000002589076757E-3</v>
      </c>
    </row>
    <row r="439" spans="1:3" x14ac:dyDescent="0.3">
      <c r="A439" s="3" t="str">
        <f>'Raw Data'!A439</f>
        <v>Others</v>
      </c>
      <c r="B439" s="6">
        <f>('Raw Data'!C439-'Raw Data'!D439)*'Raw Data'!B439</f>
        <v>160.5975</v>
      </c>
      <c r="C439" s="6">
        <f>'Raw Data'!F439*('Raw Data'!B439+'Raw Data'!B439*'Raw Data'!C439)-'Raw Data'!H439</f>
        <v>505.88212499999992</v>
      </c>
    </row>
    <row r="440" spans="1:3" x14ac:dyDescent="0.3">
      <c r="A440" s="3" t="str">
        <f>'Raw Data'!A440</f>
        <v>Base metals and articles of base metal</v>
      </c>
      <c r="B440" s="6">
        <f>('Raw Data'!C440-'Raw Data'!D440)*'Raw Data'!B440</f>
        <v>2.0000000000331055E-3</v>
      </c>
      <c r="C440" s="6">
        <f>'Raw Data'!F440*('Raw Data'!B440+'Raw Data'!B440*'Raw Data'!C440)-'Raw Data'!H440</f>
        <v>3.0000000003838068E-4</v>
      </c>
    </row>
    <row r="441" spans="1:3" x14ac:dyDescent="0.3">
      <c r="A441" s="3" t="str">
        <f>'Raw Data'!A441</f>
        <v>Textiles</v>
      </c>
      <c r="B441" s="6">
        <f>('Raw Data'!C441-'Raw Data'!D441)*'Raw Data'!B441</f>
        <v>5.9999999907097382E-2</v>
      </c>
      <c r="C441" s="6">
        <f>'Raw Data'!F441*('Raw Data'!B441+'Raw Data'!B441*'Raw Data'!C441)-'Raw Data'!H441</f>
        <v>9.4999999855645001E-3</v>
      </c>
    </row>
    <row r="442" spans="1:3" x14ac:dyDescent="0.3">
      <c r="A442" s="3" t="str">
        <f>'Raw Data'!A442</f>
        <v>Electrical machinery</v>
      </c>
      <c r="B442" s="6">
        <f>('Raw Data'!C442-'Raw Data'!D442)*'Raw Data'!B442</f>
        <v>7561.4304999999995</v>
      </c>
      <c r="C442" s="6">
        <f>'Raw Data'!F442*('Raw Data'!B442+'Raw Data'!B442*'Raw Data'!C442)-'Raw Data'!H442</f>
        <v>23818.506074999994</v>
      </c>
    </row>
    <row r="443" spans="1:3" x14ac:dyDescent="0.3">
      <c r="A443" s="3" t="str">
        <f>'Raw Data'!A443</f>
        <v>Textiles</v>
      </c>
      <c r="B443" s="6">
        <f>('Raw Data'!C443-'Raw Data'!D443)*'Raw Data'!B443</f>
        <v>33307.673999999999</v>
      </c>
      <c r="C443" s="6">
        <f>'Raw Data'!F443*('Raw Data'!B443+'Raw Data'!B443*'Raw Data'!C443)-'Raw Data'!H443</f>
        <v>21649.988100000002</v>
      </c>
    </row>
    <row r="444" spans="1:3" x14ac:dyDescent="0.3">
      <c r="A444" s="3" t="str">
        <f>'Raw Data'!A444</f>
        <v>Vegetable products</v>
      </c>
      <c r="B444" s="6">
        <f>('Raw Data'!C444-'Raw Data'!D444)*'Raw Data'!B444</f>
        <v>12.5975</v>
      </c>
      <c r="C444" s="6">
        <f>'Raw Data'!F444*('Raw Data'!B444+'Raw Data'!B444*'Raw Data'!C444)-'Raw Data'!H444</f>
        <v>0</v>
      </c>
    </row>
    <row r="445" spans="1:3" x14ac:dyDescent="0.3">
      <c r="A445" s="3" t="str">
        <f>'Raw Data'!A445</f>
        <v>Electrical machinery</v>
      </c>
      <c r="B445" s="6">
        <f>('Raw Data'!C445-'Raw Data'!D445)*'Raw Data'!B445</f>
        <v>-3.9999999999832721E-3</v>
      </c>
      <c r="C445" s="6">
        <f>'Raw Data'!F445*('Raw Data'!B445+'Raw Data'!B445*'Raw Data'!C445)-'Raw Data'!H445</f>
        <v>-6.0000000001991793E-4</v>
      </c>
    </row>
    <row r="446" spans="1:3" x14ac:dyDescent="0.3">
      <c r="A446" s="3" t="str">
        <f>'Raw Data'!A446</f>
        <v>Other machinery</v>
      </c>
      <c r="B446" s="6">
        <f>('Raw Data'!C446-'Raw Data'!D446)*'Raw Data'!B446</f>
        <v>4272.4655000000002</v>
      </c>
      <c r="C446" s="6">
        <f>'Raw Data'!F446*('Raw Data'!B446+'Raw Data'!B446*'Raw Data'!C446)-'Raw Data'!H446</f>
        <v>13458.266325000001</v>
      </c>
    </row>
    <row r="447" spans="1:3" x14ac:dyDescent="0.3">
      <c r="A447" s="3" t="str">
        <f>'Raw Data'!A447</f>
        <v>Animal or vegetable fats</v>
      </c>
      <c r="B447" s="6">
        <f>('Raw Data'!C447-'Raw Data'!D447)*'Raw Data'!B447</f>
        <v>1034754.1499999999</v>
      </c>
      <c r="C447" s="6">
        <f>'Raw Data'!F447*('Raw Data'!B447+'Raw Data'!B447*'Raw Data'!C447)-'Raw Data'!H447</f>
        <v>672590.19750000001</v>
      </c>
    </row>
    <row r="448" spans="1:3" x14ac:dyDescent="0.3">
      <c r="A448" s="3" t="str">
        <f>'Raw Data'!A448</f>
        <v>Furniture</v>
      </c>
      <c r="B448" s="6">
        <f>('Raw Data'!C448-'Raw Data'!D448)*'Raw Data'!B448</f>
        <v>4.0000000076187009E-3</v>
      </c>
      <c r="C448" s="6">
        <f>'Raw Data'!F448*('Raw Data'!B448+'Raw Data'!B448*'Raw Data'!C448)-'Raw Data'!H448</f>
        <v>-3.9999998989515007E-4</v>
      </c>
    </row>
    <row r="449" spans="1:3" x14ac:dyDescent="0.3">
      <c r="A449" s="3" t="str">
        <f>'Raw Data'!A449</f>
        <v>Electrical machinery</v>
      </c>
      <c r="B449" s="6">
        <f>('Raw Data'!C449-'Raw Data'!D449)*'Raw Data'!B449</f>
        <v>-3.999999999985542E-3</v>
      </c>
      <c r="C449" s="6">
        <f>'Raw Data'!F449*('Raw Data'!B449+'Raw Data'!B449*'Raw Data'!C449)-'Raw Data'!H449</f>
        <v>-5.9999999999149622E-4</v>
      </c>
    </row>
    <row r="450" spans="1:3" x14ac:dyDescent="0.3">
      <c r="A450" s="3" t="str">
        <f>'Raw Data'!A450</f>
        <v>Pharmaceuticals</v>
      </c>
      <c r="B450" s="6">
        <f>('Raw Data'!C450-'Raw Data'!D450)*'Raw Data'!B450</f>
        <v>-4.4999999972457502E-2</v>
      </c>
      <c r="C450" s="6">
        <f>'Raw Data'!F450*('Raw Data'!B450+'Raw Data'!B450*'Raw Data'!C450)-'Raw Data'!H450</f>
        <v>795618.00674999994</v>
      </c>
    </row>
    <row r="451" spans="1:3" x14ac:dyDescent="0.3">
      <c r="A451" s="3" t="str">
        <f>'Raw Data'!A451</f>
        <v>Others</v>
      </c>
      <c r="B451" s="6">
        <f>('Raw Data'!C451-'Raw Data'!D451)*'Raw Data'!B451</f>
        <v>0</v>
      </c>
      <c r="C451" s="6">
        <f>'Raw Data'!F451*('Raw Data'!B451+'Raw Data'!B451*'Raw Data'!C451)-'Raw Data'!H451</f>
        <v>190.69799999999998</v>
      </c>
    </row>
    <row r="452" spans="1:3" x14ac:dyDescent="0.3">
      <c r="A452" s="3" t="str">
        <f>'Raw Data'!A452</f>
        <v>Others</v>
      </c>
      <c r="B452" s="6">
        <f>('Raw Data'!C452-'Raw Data'!D452)*'Raw Data'!B452</f>
        <v>25227.644999999997</v>
      </c>
      <c r="C452" s="6">
        <f>'Raw Data'!F452*('Raw Data'!B452+'Raw Data'!B452*'Raw Data'!C452)-'Raw Data'!H452</f>
        <v>16397.969249999998</v>
      </c>
    </row>
    <row r="453" spans="1:3" x14ac:dyDescent="0.3">
      <c r="A453" s="3" t="str">
        <f>'Raw Data'!A453</f>
        <v>Other machinery</v>
      </c>
      <c r="B453" s="6">
        <f>('Raw Data'!C453-'Raw Data'!D453)*'Raw Data'!B453</f>
        <v>8827.2369999999992</v>
      </c>
      <c r="C453" s="6">
        <f>'Raw Data'!F453*('Raw Data'!B453+'Raw Data'!B453*'Raw Data'!C453)-'Raw Data'!H453</f>
        <v>14564.941049999998</v>
      </c>
    </row>
    <row r="454" spans="1:3" x14ac:dyDescent="0.3">
      <c r="A454" s="3" t="str">
        <f>'Raw Data'!A454</f>
        <v>Base metals and articles of base metal</v>
      </c>
      <c r="B454" s="6">
        <f>('Raw Data'!C454-'Raw Data'!D454)*'Raw Data'!B454</f>
        <v>2.1920756876347981E-12</v>
      </c>
      <c r="C454" s="6">
        <f>'Raw Data'!F454*('Raw Data'!B454+'Raw Data'!B454*'Raw Data'!C454)-'Raw Data'!H454</f>
        <v>0</v>
      </c>
    </row>
    <row r="455" spans="1:3" x14ac:dyDescent="0.3">
      <c r="A455" s="3" t="str">
        <f>'Raw Data'!A455</f>
        <v>Plastics and rubbers</v>
      </c>
      <c r="B455" s="6">
        <f>('Raw Data'!C455-'Raw Data'!D455)*'Raw Data'!B455</f>
        <v>73648.324999999997</v>
      </c>
      <c r="C455" s="6">
        <f>'Raw Data'!F455*('Raw Data'!B455+'Raw Data'!B455*'Raw Data'!C455)-'Raw Data'!H455</f>
        <v>11047.248750000006</v>
      </c>
    </row>
    <row r="456" spans="1:3" x14ac:dyDescent="0.3">
      <c r="A456" s="3" t="str">
        <f>'Raw Data'!A456</f>
        <v>Leather and shoes</v>
      </c>
      <c r="B456" s="6">
        <f>('Raw Data'!C456-'Raw Data'!D456)*'Raw Data'!B456</f>
        <v>2.4999999957073082E-2</v>
      </c>
      <c r="C456" s="6">
        <f>'Raw Data'!F456*('Raw Data'!B456+'Raw Data'!B456*'Raw Data'!C456)-'Raw Data'!H456</f>
        <v>-6.2500000349245965E-3</v>
      </c>
    </row>
    <row r="457" spans="1:3" x14ac:dyDescent="0.3">
      <c r="A457" s="3" t="str">
        <f>'Raw Data'!A457</f>
        <v>Other machinery</v>
      </c>
      <c r="B457" s="6">
        <f>('Raw Data'!C457-'Raw Data'!D457)*'Raw Data'!B457</f>
        <v>0</v>
      </c>
      <c r="C457" s="6">
        <f>'Raw Data'!F457*('Raw Data'!B457+'Raw Data'!B457*'Raw Data'!C457)-'Raw Data'!H457</f>
        <v>0</v>
      </c>
    </row>
    <row r="458" spans="1:3" x14ac:dyDescent="0.3">
      <c r="A458" s="3" t="str">
        <f>'Raw Data'!A458</f>
        <v>Other machinery</v>
      </c>
      <c r="B458" s="6">
        <f>('Raw Data'!C458-'Raw Data'!D458)*'Raw Data'!B458</f>
        <v>1.999999999870136E-3</v>
      </c>
      <c r="C458" s="6">
        <f>'Raw Data'!F458*('Raw Data'!B458+'Raw Data'!B458*'Raw Data'!C458)-'Raw Data'!H458</f>
        <v>2.9999999969732016E-4</v>
      </c>
    </row>
    <row r="459" spans="1:3" x14ac:dyDescent="0.3">
      <c r="A459" s="3" t="str">
        <f>'Raw Data'!A459</f>
        <v>Textiles</v>
      </c>
      <c r="B459" s="6">
        <f>('Raw Data'!C459-'Raw Data'!D459)*'Raw Data'!B459</f>
        <v>3.0000000001553164E-3</v>
      </c>
      <c r="C459" s="6">
        <f>'Raw Data'!F459*('Raw Data'!B459+'Raw Data'!B459*'Raw Data'!C459)-'Raw Data'!H459</f>
        <v>4.4999999954598024E-4</v>
      </c>
    </row>
    <row r="460" spans="1:3" x14ac:dyDescent="0.3">
      <c r="A460" s="3" t="str">
        <f>'Raw Data'!A460</f>
        <v>Plastics and rubbers</v>
      </c>
      <c r="B460" s="6">
        <f>('Raw Data'!C460-'Raw Data'!D460)*'Raw Data'!B460</f>
        <v>4.0000000002159176E-3</v>
      </c>
      <c r="C460" s="6">
        <f>'Raw Data'!F460*('Raw Data'!B460+'Raw Data'!B460*'Raw Data'!C460)-'Raw Data'!H460</f>
        <v>6.0000000007676135E-4</v>
      </c>
    </row>
    <row r="461" spans="1:3" x14ac:dyDescent="0.3">
      <c r="A461" s="3" t="str">
        <f>'Raw Data'!A461</f>
        <v>Electrical machinery</v>
      </c>
      <c r="B461" s="6">
        <f>('Raw Data'!C461-'Raw Data'!D461)*'Raw Data'!B461</f>
        <v>2.5000000004632944E-3</v>
      </c>
      <c r="C461" s="6">
        <f>'Raw Data'!F461*('Raw Data'!B461+'Raw Data'!B461*'Raw Data'!C461)-'Raw Data'!H461</f>
        <v>3.749999959836714E-4</v>
      </c>
    </row>
    <row r="462" spans="1:3" x14ac:dyDescent="0.3">
      <c r="A462" s="3" t="str">
        <f>'Raw Data'!A462</f>
        <v>Other machinery</v>
      </c>
      <c r="B462" s="6">
        <f>('Raw Data'!C462-'Raw Data'!D462)*'Raw Data'!B462</f>
        <v>4.0000000000241544E-3</v>
      </c>
      <c r="C462" s="6">
        <f>'Raw Data'!F462*('Raw Data'!B462+'Raw Data'!B462*'Raw Data'!C462)-'Raw Data'!H462</f>
        <v>5.9999999996307452E-4</v>
      </c>
    </row>
    <row r="463" spans="1:3" x14ac:dyDescent="0.3">
      <c r="A463" s="3" t="str">
        <f>'Raw Data'!A463</f>
        <v>Other machinery</v>
      </c>
      <c r="B463" s="6">
        <f>('Raw Data'!C463-'Raw Data'!D463)*'Raw Data'!B463</f>
        <v>-3.9999999980245256E-3</v>
      </c>
      <c r="C463" s="6">
        <f>'Raw Data'!F463*('Raw Data'!B463+'Raw Data'!B463*'Raw Data'!C463)-'Raw Data'!H463</f>
        <v>-5.9999999939464033E-4</v>
      </c>
    </row>
    <row r="464" spans="1:3" x14ac:dyDescent="0.3">
      <c r="A464" s="3" t="str">
        <f>'Raw Data'!A464</f>
        <v>Electrical machinery</v>
      </c>
      <c r="B464" s="6">
        <f>('Raw Data'!C464-'Raw Data'!D464)*'Raw Data'!B464</f>
        <v>0</v>
      </c>
      <c r="C464" s="6">
        <f>'Raw Data'!F464*('Raw Data'!B464+'Raw Data'!B464*'Raw Data'!C464)-'Raw Data'!H464</f>
        <v>-1.999999993131496E-3</v>
      </c>
    </row>
    <row r="465" spans="1:3" x14ac:dyDescent="0.3">
      <c r="A465" s="3" t="str">
        <f>'Raw Data'!A465</f>
        <v>Other machinery</v>
      </c>
      <c r="B465" s="6">
        <f>('Raw Data'!C465-'Raw Data'!D465)*'Raw Data'!B465</f>
        <v>3.0000000000411694E-3</v>
      </c>
      <c r="C465" s="6">
        <f>'Raw Data'!F465*('Raw Data'!B465+'Raw Data'!B465*'Raw Data'!C465)-'Raw Data'!H465</f>
        <v>4.5000000045547495E-4</v>
      </c>
    </row>
    <row r="466" spans="1:3" x14ac:dyDescent="0.3">
      <c r="A466" s="3" t="str">
        <f>'Raw Data'!A466</f>
        <v>Electrical machinery</v>
      </c>
      <c r="B466" s="6">
        <f>('Raw Data'!C466-'Raw Data'!D466)*'Raw Data'!B466</f>
        <v>2.4999999991367418E-3</v>
      </c>
      <c r="C466" s="6">
        <f>'Raw Data'!F466*('Raw Data'!B466+'Raw Data'!B466*'Raw Data'!C466)-'Raw Data'!H466</f>
        <v>8.7499999790452421E-4</v>
      </c>
    </row>
    <row r="467" spans="1:3" x14ac:dyDescent="0.3">
      <c r="A467" s="3" t="str">
        <f>'Raw Data'!A467</f>
        <v>Textiles</v>
      </c>
      <c r="B467" s="6">
        <f>('Raw Data'!C467-'Raw Data'!D467)*'Raw Data'!B467</f>
        <v>-0.10499999989425535</v>
      </c>
      <c r="C467" s="6">
        <f>'Raw Data'!F467*('Raw Data'!B467+'Raw Data'!B467*'Raw Data'!C467)-'Raw Data'!H467</f>
        <v>-1.0750000015832484E-2</v>
      </c>
    </row>
    <row r="468" spans="1:3" x14ac:dyDescent="0.3">
      <c r="A468" s="3" t="str">
        <f>'Raw Data'!A468</f>
        <v>Vehicles</v>
      </c>
      <c r="B468" s="6">
        <f>('Raw Data'!C468-'Raw Data'!D468)*'Raw Data'!B468</f>
        <v>0.50049999999999994</v>
      </c>
      <c r="C468" s="6">
        <f>'Raw Data'!F468*('Raw Data'!B468+'Raw Data'!B468*'Raw Data'!C468)-'Raw Data'!H468</f>
        <v>0.96524999999999994</v>
      </c>
    </row>
    <row r="469" spans="1:3" x14ac:dyDescent="0.3">
      <c r="A469" s="3" t="str">
        <f>'Raw Data'!A469</f>
        <v>Others</v>
      </c>
      <c r="B469" s="6">
        <f>('Raw Data'!C469-'Raw Data'!D469)*'Raw Data'!B469</f>
        <v>9.999999999274927E-4</v>
      </c>
      <c r="C469" s="6">
        <f>'Raw Data'!F469*('Raw Data'!B469+'Raw Data'!B469*'Raw Data'!C469)-'Raw Data'!H469</f>
        <v>1.4999999996234692E-4</v>
      </c>
    </row>
    <row r="470" spans="1:3" x14ac:dyDescent="0.3">
      <c r="A470" s="3" t="str">
        <f>'Raw Data'!A470</f>
        <v>Base metals and articles of base metal</v>
      </c>
      <c r="B470" s="6">
        <f>('Raw Data'!C470-'Raw Data'!D470)*'Raw Data'!B470</f>
        <v>38791.770000000011</v>
      </c>
      <c r="C470" s="6">
        <f>'Raw Data'!F470*('Raw Data'!B470+'Raw Data'!B470*'Raw Data'!C470)-'Raw Data'!H470</f>
        <v>5818.7649999999994</v>
      </c>
    </row>
    <row r="471" spans="1:3" x14ac:dyDescent="0.3">
      <c r="A471" s="3" t="str">
        <f>'Raw Data'!A471</f>
        <v>Other chemical products</v>
      </c>
      <c r="B471" s="6">
        <f>('Raw Data'!C471-'Raw Data'!D471)*'Raw Data'!B471</f>
        <v>-9.9999999971554288E-4</v>
      </c>
      <c r="C471" s="6">
        <f>'Raw Data'!F471*('Raw Data'!B471+'Raw Data'!B471*'Raw Data'!C471)-'Raw Data'!H471</f>
        <v>3.4999999843421392E-4</v>
      </c>
    </row>
    <row r="472" spans="1:3" x14ac:dyDescent="0.3">
      <c r="A472" s="3" t="str">
        <f>'Raw Data'!A472</f>
        <v>Base metals and articles of base metal</v>
      </c>
      <c r="B472" s="6">
        <f>('Raw Data'!C472-'Raw Data'!D472)*'Raw Data'!B472</f>
        <v>4289.8249999999989</v>
      </c>
      <c r="C472" s="6">
        <f>'Raw Data'!F472*('Raw Data'!B472+'Raw Data'!B472*'Raw Data'!C472)-'Raw Data'!H472</f>
        <v>643.47374999999965</v>
      </c>
    </row>
    <row r="473" spans="1:3" x14ac:dyDescent="0.3">
      <c r="A473" s="3" t="str">
        <f>'Raw Data'!A473</f>
        <v>Paper and wood products</v>
      </c>
      <c r="B473" s="6">
        <f>('Raw Data'!C473-'Raw Data'!D473)*'Raw Data'!B473</f>
        <v>159009.97000000003</v>
      </c>
      <c r="C473" s="6">
        <f>'Raw Data'!F473*('Raw Data'!B473+'Raw Data'!B473*'Raw Data'!C473)-'Raw Data'!H473</f>
        <v>0</v>
      </c>
    </row>
    <row r="474" spans="1:3" x14ac:dyDescent="0.3">
      <c r="A474" s="3" t="str">
        <f>'Raw Data'!A474</f>
        <v>Electrical machinery</v>
      </c>
      <c r="B474" s="6">
        <f>('Raw Data'!C474-'Raw Data'!D474)*'Raw Data'!B474</f>
        <v>7.1130079604131429E-11</v>
      </c>
      <c r="C474" s="6">
        <f>'Raw Data'!F474*('Raw Data'!B474+'Raw Data'!B474*'Raw Data'!C474)-'Raw Data'!H474</f>
        <v>6.0000000521540642E-3</v>
      </c>
    </row>
    <row r="475" spans="1:3" x14ac:dyDescent="0.3">
      <c r="A475" s="3" t="str">
        <f>'Raw Data'!A475</f>
        <v>Electrical machinery</v>
      </c>
      <c r="B475" s="6">
        <f>('Raw Data'!C475-'Raw Data'!D475)*'Raw Data'!B475</f>
        <v>1956.634</v>
      </c>
      <c r="C475" s="6">
        <f>'Raw Data'!F475*('Raw Data'!B475+'Raw Data'!B475*'Raw Data'!C475)-'Raw Data'!H475</f>
        <v>1760.9705999999999</v>
      </c>
    </row>
    <row r="476" spans="1:3" x14ac:dyDescent="0.3">
      <c r="A476" s="3" t="str">
        <f>'Raw Data'!A476</f>
        <v>Other machinery</v>
      </c>
      <c r="B476" s="6">
        <f>('Raw Data'!C476-'Raw Data'!D476)*'Raw Data'!B476</f>
        <v>-2.9999999999870486E-3</v>
      </c>
      <c r="C476" s="6">
        <f>'Raw Data'!F476*('Raw Data'!B476+'Raw Data'!B476*'Raw Data'!C476)-'Raw Data'!H476</f>
        <v>-4.5000000011441443E-4</v>
      </c>
    </row>
    <row r="477" spans="1:3" x14ac:dyDescent="0.3">
      <c r="A477" s="3" t="str">
        <f>'Raw Data'!A477</f>
        <v>Other machinery</v>
      </c>
      <c r="B477" s="6">
        <f>('Raw Data'!C477-'Raw Data'!D477)*'Raw Data'!B477</f>
        <v>-1.9999999998815592E-3</v>
      </c>
      <c r="C477" s="6">
        <f>'Raw Data'!F477*('Raw Data'!B477+'Raw Data'!B477*'Raw Data'!C477)-'Raw Data'!H477</f>
        <v>-2.9999999992469384E-4</v>
      </c>
    </row>
    <row r="478" spans="1:3" x14ac:dyDescent="0.3">
      <c r="A478" s="3" t="str">
        <f>'Raw Data'!A478</f>
        <v>Textiles</v>
      </c>
      <c r="B478" s="6">
        <f>('Raw Data'!C478-'Raw Data'!D478)*'Raw Data'!B478</f>
        <v>132544.88399999999</v>
      </c>
      <c r="C478" s="6">
        <f>'Raw Data'!F478*('Raw Data'!B478+'Raw Data'!B478*'Raw Data'!C478)-'Raw Data'!H478</f>
        <v>86154.174599999998</v>
      </c>
    </row>
    <row r="479" spans="1:3" x14ac:dyDescent="0.3">
      <c r="A479" s="3" t="str">
        <f>'Raw Data'!A479</f>
        <v>Other chemical products</v>
      </c>
      <c r="B479" s="6">
        <f>('Raw Data'!C479-'Raw Data'!D479)*'Raw Data'!B479</f>
        <v>-1.0000000116050466E-2</v>
      </c>
      <c r="C479" s="6">
        <f>'Raw Data'!F479*('Raw Data'!B479+'Raw Data'!B479*'Raw Data'!C479)-'Raw Data'!H479</f>
        <v>-5.5000000866129994E-3</v>
      </c>
    </row>
    <row r="480" spans="1:3" x14ac:dyDescent="0.3">
      <c r="A480" s="3" t="str">
        <f>'Raw Data'!A480</f>
        <v>Furniture</v>
      </c>
      <c r="B480" s="6">
        <f>('Raw Data'!C480-'Raw Data'!D480)*'Raw Data'!B480</f>
        <v>31745.746000000003</v>
      </c>
      <c r="C480" s="6">
        <f>'Raw Data'!F480*('Raw Data'!B480+'Raw Data'!B480*'Raw Data'!C480)-'Raw Data'!H480</f>
        <v>28571.171400000003</v>
      </c>
    </row>
    <row r="481" spans="1:3" x14ac:dyDescent="0.3">
      <c r="A481" s="3" t="str">
        <f>'Raw Data'!A481</f>
        <v>Prepared food and beverages (incl. sugar)</v>
      </c>
      <c r="B481" s="6">
        <f>('Raw Data'!C481-'Raw Data'!D481)*'Raw Data'!B481</f>
        <v>5.9999999999218014E-3</v>
      </c>
      <c r="C481" s="6">
        <f>'Raw Data'!F481*('Raw Data'!B481+'Raw Data'!B481*'Raw Data'!C481)-'Raw Data'!H481</f>
        <v>0</v>
      </c>
    </row>
    <row r="482" spans="1:3" x14ac:dyDescent="0.3">
      <c r="A482" s="3" t="str">
        <f>'Raw Data'!A482</f>
        <v>Other machinery</v>
      </c>
      <c r="B482" s="6">
        <f>('Raw Data'!C482-'Raw Data'!D482)*'Raw Data'!B482</f>
        <v>42311.537000000004</v>
      </c>
      <c r="C482" s="6">
        <f>'Raw Data'!F482*('Raw Data'!B482+'Raw Data'!B482*'Raw Data'!C482)-'Raw Data'!H482</f>
        <v>69814.036049999995</v>
      </c>
    </row>
    <row r="483" spans="1:3" x14ac:dyDescent="0.3">
      <c r="A483" s="3" t="str">
        <f>'Raw Data'!A483</f>
        <v>Electrical machinery</v>
      </c>
      <c r="B483" s="6">
        <f>('Raw Data'!C483-'Raw Data'!D483)*'Raw Data'!B483</f>
        <v>133751.32</v>
      </c>
      <c r="C483" s="6">
        <f>'Raw Data'!F483*('Raw Data'!B483+'Raw Data'!B483*'Raw Data'!C483)-'Raw Data'!H483</f>
        <v>421316.65799999994</v>
      </c>
    </row>
    <row r="484" spans="1:3" x14ac:dyDescent="0.3">
      <c r="A484" s="3" t="str">
        <f>'Raw Data'!A484</f>
        <v>Electrical machinery</v>
      </c>
      <c r="B484" s="6">
        <f>('Raw Data'!C484-'Raw Data'!D484)*'Raw Data'!B484</f>
        <v>1.0000000000622467E-3</v>
      </c>
      <c r="C484" s="6">
        <f>'Raw Data'!F484*('Raw Data'!B484+'Raw Data'!B484*'Raw Data'!C484)-'Raw Data'!H484</f>
        <v>1.5000000007603376E-4</v>
      </c>
    </row>
    <row r="485" spans="1:3" x14ac:dyDescent="0.3">
      <c r="A485" s="3" t="str">
        <f>'Raw Data'!A485</f>
        <v>Other chemical products</v>
      </c>
      <c r="B485" s="6">
        <f>('Raw Data'!C485-'Raw Data'!D485)*'Raw Data'!B485</f>
        <v>1.0000000000040907E-3</v>
      </c>
      <c r="C485" s="6">
        <f>'Raw Data'!F485*('Raw Data'!B485+'Raw Data'!B485*'Raw Data'!C485)-'Raw Data'!H485</f>
        <v>1.4999999999076863E-4</v>
      </c>
    </row>
    <row r="486" spans="1:3" x14ac:dyDescent="0.3">
      <c r="A486" s="3" t="str">
        <f>'Raw Data'!A486</f>
        <v>Other machinery</v>
      </c>
      <c r="B486" s="6">
        <f>('Raw Data'!C486-'Raw Data'!D486)*'Raw Data'!B486</f>
        <v>0</v>
      </c>
      <c r="C486" s="6">
        <f>'Raw Data'!F486*('Raw Data'!B486+'Raw Data'!B486*'Raw Data'!C486)-'Raw Data'!H486</f>
        <v>-9.0000000200234354E-3</v>
      </c>
    </row>
    <row r="487" spans="1:3" x14ac:dyDescent="0.3">
      <c r="A487" s="3" t="str">
        <f>'Raw Data'!A487</f>
        <v>Vehicles</v>
      </c>
      <c r="B487" s="6">
        <f>('Raw Data'!C487-'Raw Data'!D487)*'Raw Data'!B487</f>
        <v>-2.0000000028143394E-2</v>
      </c>
      <c r="C487" s="6">
        <f>'Raw Data'!F487*('Raw Data'!B487+'Raw Data'!B487*'Raw Data'!C487)-'Raw Data'!H487</f>
        <v>491377.64499999996</v>
      </c>
    </row>
    <row r="488" spans="1:3" x14ac:dyDescent="0.3">
      <c r="A488" s="3" t="str">
        <f>'Raw Data'!A488</f>
        <v>Other machinery</v>
      </c>
      <c r="B488" s="6">
        <f>('Raw Data'!C488-'Raw Data'!D488)*'Raw Data'!B488</f>
        <v>-9.9999999850728543E-4</v>
      </c>
      <c r="C488" s="6">
        <f>'Raw Data'!F488*('Raw Data'!B488+'Raw Data'!B488*'Raw Data'!C488)-'Raw Data'!H488</f>
        <v>-6.4999999813153408E-4</v>
      </c>
    </row>
    <row r="489" spans="1:3" x14ac:dyDescent="0.3">
      <c r="A489" s="3" t="str">
        <f>'Raw Data'!A489</f>
        <v>Vegetable products</v>
      </c>
      <c r="B489" s="6">
        <f>('Raw Data'!C489-'Raw Data'!D489)*'Raw Data'!B489</f>
        <v>-4.0000000004001991E-3</v>
      </c>
      <c r="C489" s="6">
        <f>'Raw Data'!F489*('Raw Data'!B489+'Raw Data'!B489*'Raw Data'!C489)-'Raw Data'!H489</f>
        <v>0</v>
      </c>
    </row>
    <row r="490" spans="1:3" x14ac:dyDescent="0.3">
      <c r="A490" s="3" t="str">
        <f>'Raw Data'!A490</f>
        <v>Electrical machinery</v>
      </c>
      <c r="B490" s="6">
        <f>('Raw Data'!C490-'Raw Data'!D490)*'Raw Data'!B490</f>
        <v>0</v>
      </c>
      <c r="C490" s="6">
        <f>'Raw Data'!F490*('Raw Data'!B490+'Raw Data'!B490*'Raw Data'!C490)-'Raw Data'!H490</f>
        <v>1134.4679999999998</v>
      </c>
    </row>
    <row r="491" spans="1:3" x14ac:dyDescent="0.3">
      <c r="A491" s="3" t="str">
        <f>'Raw Data'!A491</f>
        <v>Textiles</v>
      </c>
      <c r="B491" s="6">
        <f>('Raw Data'!C491-'Raw Data'!D491)*'Raw Data'!B491</f>
        <v>-2.0000000016312039E-3</v>
      </c>
      <c r="C491" s="6">
        <f>'Raw Data'!F491*('Raw Data'!B491+'Raw Data'!B491*'Raw Data'!C491)-'Raw Data'!H491</f>
        <v>-7.9999999434221536E-4</v>
      </c>
    </row>
    <row r="492" spans="1:3" x14ac:dyDescent="0.3">
      <c r="A492" s="3" t="str">
        <f>'Raw Data'!A492</f>
        <v>Leather and shoes</v>
      </c>
      <c r="B492" s="6">
        <f>('Raw Data'!C492-'Raw Data'!D492)*'Raw Data'!B492</f>
        <v>9.99999995398595E-3</v>
      </c>
      <c r="C492" s="6">
        <f>'Raw Data'!F492*('Raw Data'!B492+'Raw Data'!B492*'Raw Data'!C492)-'Raw Data'!H492</f>
        <v>9.0000000200234354E-3</v>
      </c>
    </row>
    <row r="493" spans="1:3" x14ac:dyDescent="0.3">
      <c r="A493" s="3" t="str">
        <f>'Raw Data'!A493</f>
        <v>Vegetable products</v>
      </c>
      <c r="B493" s="6">
        <f>('Raw Data'!C493-'Raw Data'!D493)*'Raw Data'!B493</f>
        <v>399.09899999999999</v>
      </c>
      <c r="C493" s="6">
        <f>'Raw Data'!F493*('Raw Data'!B493+'Raw Data'!B493*'Raw Data'!C493)-'Raw Data'!H493</f>
        <v>0</v>
      </c>
    </row>
    <row r="494" spans="1:3" x14ac:dyDescent="0.3">
      <c r="A494" s="3" t="str">
        <f>'Raw Data'!A494</f>
        <v>Electrical machinery</v>
      </c>
      <c r="B494" s="6">
        <f>('Raw Data'!C494-'Raw Data'!D494)*'Raw Data'!B494</f>
        <v>3.9999999986420915E-3</v>
      </c>
      <c r="C494" s="6">
        <f>'Raw Data'!F494*('Raw Data'!B494+'Raw Data'!B494*'Raw Data'!C494)-'Raw Data'!H494</f>
        <v>5.9999999575666152E-4</v>
      </c>
    </row>
    <row r="495" spans="1:3" x14ac:dyDescent="0.3">
      <c r="A495" s="3" t="str">
        <f>'Raw Data'!A495</f>
        <v>Base metals and articles of base metal</v>
      </c>
      <c r="B495" s="6">
        <f>('Raw Data'!C495-'Raw Data'!D495)*'Raw Data'!B495</f>
        <v>41180000</v>
      </c>
      <c r="C495" s="6">
        <f>'Raw Data'!F495*('Raw Data'!B495+'Raw Data'!B495*'Raw Data'!C495)-'Raw Data'!H495</f>
        <v>37062000</v>
      </c>
    </row>
    <row r="496" spans="1:3" x14ac:dyDescent="0.3">
      <c r="A496" s="3" t="str">
        <f>'Raw Data'!A496</f>
        <v>Leather and shoes</v>
      </c>
      <c r="B496" s="6">
        <f>('Raw Data'!C496-'Raw Data'!D496)*'Raw Data'!B496</f>
        <v>3.4999999999965527E-3</v>
      </c>
      <c r="C496" s="6">
        <f>'Raw Data'!F496*('Raw Data'!B496+'Raw Data'!B496*'Raw Data'!C496)-'Raw Data'!H496</f>
        <v>5.2500000003874447E-4</v>
      </c>
    </row>
    <row r="497" spans="1:3" x14ac:dyDescent="0.3">
      <c r="A497" s="3" t="str">
        <f>'Raw Data'!A497</f>
        <v>Electrical machinery</v>
      </c>
      <c r="B497" s="6">
        <f>('Raw Data'!C497-'Raw Data'!D497)*'Raw Data'!B497</f>
        <v>61969.369999999995</v>
      </c>
      <c r="C497" s="6">
        <f>'Raw Data'!F497*('Raw Data'!B497+'Raw Data'!B497*'Raw Data'!C497)-'Raw Data'!H497</f>
        <v>195203.51550000001</v>
      </c>
    </row>
    <row r="498" spans="1:3" x14ac:dyDescent="0.3">
      <c r="A498" s="3" t="str">
        <f>'Raw Data'!A498</f>
        <v>Electrical machinery</v>
      </c>
      <c r="B498" s="6">
        <f>('Raw Data'!C498-'Raw Data'!D498)*'Raw Data'!B498</f>
        <v>45753.607000000004</v>
      </c>
      <c r="C498" s="6">
        <f>'Raw Data'!F498*('Raw Data'!B498+'Raw Data'!B498*'Raw Data'!C498)-'Raw Data'!H498</f>
        <v>144123.86205</v>
      </c>
    </row>
    <row r="499" spans="1:3" x14ac:dyDescent="0.3">
      <c r="A499" s="3" t="str">
        <f>'Raw Data'!A499</f>
        <v>Pharmaceuticals</v>
      </c>
      <c r="B499" s="6">
        <f>('Raw Data'!C499-'Raw Data'!D499)*'Raw Data'!B499</f>
        <v>-4.9999999957176669E-3</v>
      </c>
      <c r="C499" s="6">
        <f>'Raw Data'!F499*('Raw Data'!B499+'Raw Data'!B499*'Raw Data'!C499)-'Raw Data'!H499</f>
        <v>196613.66024999999</v>
      </c>
    </row>
    <row r="500" spans="1:3" x14ac:dyDescent="0.3">
      <c r="A500" s="3" t="str">
        <f>'Raw Data'!A500</f>
        <v>Base metals and articles of base metal</v>
      </c>
      <c r="B500" s="6">
        <f>('Raw Data'!C500-'Raw Data'!D500)*'Raw Data'!B500</f>
        <v>4.0000000011616559E-3</v>
      </c>
      <c r="C500" s="6">
        <f>'Raw Data'!F500*('Raw Data'!B500+'Raw Data'!B500*'Raw Data'!C500)-'Raw Data'!H500</f>
        <v>5.9999999939464033E-4</v>
      </c>
    </row>
    <row r="501" spans="1:3" x14ac:dyDescent="0.3">
      <c r="A501" s="3" t="str">
        <f>'Raw Data'!A501</f>
        <v>Other mineral products (incl. cement)</v>
      </c>
      <c r="B501" s="6">
        <f>('Raw Data'!C501-'Raw Data'!D501)*'Raw Data'!B501</f>
        <v>3.4999999997660839E-3</v>
      </c>
      <c r="C501" s="6">
        <f>'Raw Data'!F501*('Raw Data'!B501+'Raw Data'!B501*'Raw Data'!C501)-'Raw Data'!H501</f>
        <v>5.2499999992505764E-4</v>
      </c>
    </row>
    <row r="502" spans="1:3" x14ac:dyDescent="0.3">
      <c r="A502" s="3" t="str">
        <f>'Raw Data'!A502</f>
        <v>Others</v>
      </c>
      <c r="B502" s="6">
        <f>('Raw Data'!C502-'Raw Data'!D502)*'Raw Data'!B502</f>
        <v>2.0121765365033185E-12</v>
      </c>
      <c r="C502" s="6">
        <f>'Raw Data'!F502*('Raw Data'!B502+'Raw Data'!B502*'Raw Data'!C502)-'Raw Data'!H502</f>
        <v>0</v>
      </c>
    </row>
    <row r="503" spans="1:3" x14ac:dyDescent="0.3">
      <c r="A503" s="3" t="str">
        <f>'Raw Data'!A503</f>
        <v>Electrical machinery</v>
      </c>
      <c r="B503" s="6">
        <f>('Raw Data'!C503-'Raw Data'!D503)*'Raw Data'!B503</f>
        <v>34260.639500000005</v>
      </c>
      <c r="C503" s="6">
        <f>'Raw Data'!F503*('Raw Data'!B503+'Raw Data'!B503*'Raw Data'!C503)-'Raw Data'!H503</f>
        <v>107921.01442500002</v>
      </c>
    </row>
    <row r="504" spans="1:3" x14ac:dyDescent="0.3">
      <c r="A504" s="3" t="str">
        <f>'Raw Data'!A504</f>
        <v>Vegetable products</v>
      </c>
      <c r="B504" s="6">
        <f>('Raw Data'!C504-'Raw Data'!D504)*'Raw Data'!B504</f>
        <v>738.35399999999993</v>
      </c>
      <c r="C504" s="6">
        <f>'Raw Data'!F504*('Raw Data'!B504+'Raw Data'!B504*'Raw Data'!C504)-'Raw Data'!H504</f>
        <v>0</v>
      </c>
    </row>
    <row r="505" spans="1:3" x14ac:dyDescent="0.3">
      <c r="A505" s="3" t="str">
        <f>'Raw Data'!A505</f>
        <v>Prepared food and beverages (incl. sugar)</v>
      </c>
      <c r="B505" s="6">
        <f>('Raw Data'!C505-'Raw Data'!D505)*'Raw Data'!B505</f>
        <v>5.9999999936160717E-2</v>
      </c>
      <c r="C505" s="6">
        <f>'Raw Data'!F505*('Raw Data'!B505+'Raw Data'!B505*'Raw Data'!C505)-'Raw Data'!H505</f>
        <v>0</v>
      </c>
    </row>
    <row r="506" spans="1:3" x14ac:dyDescent="0.3">
      <c r="A506" s="3" t="str">
        <f>'Raw Data'!A506</f>
        <v>Vehicles</v>
      </c>
      <c r="B506" s="6">
        <f>('Raw Data'!C506-'Raw Data'!D506)*'Raw Data'!B506</f>
        <v>5.000000001004104E-3</v>
      </c>
      <c r="C506" s="6">
        <f>'Raw Data'!F506*('Raw Data'!B506+'Raw Data'!B506*'Raw Data'!C506)-'Raw Data'!H506</f>
        <v>1793544.1025</v>
      </c>
    </row>
    <row r="507" spans="1:3" x14ac:dyDescent="0.3">
      <c r="A507" s="3" t="str">
        <f>'Raw Data'!A507</f>
        <v>Others</v>
      </c>
      <c r="B507" s="6">
        <f>('Raw Data'!C507-'Raw Data'!D507)*'Raw Data'!B507</f>
        <v>0</v>
      </c>
      <c r="C507" s="6">
        <f>'Raw Data'!F507*('Raw Data'!B507+'Raw Data'!B507*'Raw Data'!C507)-'Raw Data'!H507</f>
        <v>0</v>
      </c>
    </row>
    <row r="508" spans="1:3" x14ac:dyDescent="0.3">
      <c r="A508" s="3" t="str">
        <f>'Raw Data'!A508</f>
        <v>Electrical machinery</v>
      </c>
      <c r="B508" s="6">
        <f>('Raw Data'!C508-'Raw Data'!D508)*'Raw Data'!B508</f>
        <v>-5.0000000023390024E-3</v>
      </c>
      <c r="C508" s="6">
        <f>'Raw Data'!F508*('Raw Data'!B508+'Raw Data'!B508*'Raw Data'!C508)-'Raw Data'!H508</f>
        <v>-1.2500000011641532E-3</v>
      </c>
    </row>
    <row r="509" spans="1:3" x14ac:dyDescent="0.3">
      <c r="A509" s="3" t="str">
        <f>'Raw Data'!A509</f>
        <v>Textiles</v>
      </c>
      <c r="B509" s="6">
        <f>('Raw Data'!C509-'Raw Data'!D509)*'Raw Data'!B509</f>
        <v>3887.9714999999997</v>
      </c>
      <c r="C509" s="6">
        <f>'Raw Data'!F509*('Raw Data'!B509+'Raw Data'!B509*'Raw Data'!C509)-'Raw Data'!H509</f>
        <v>2249.4692249999998</v>
      </c>
    </row>
    <row r="510" spans="1:3" x14ac:dyDescent="0.3">
      <c r="A510" s="3" t="str">
        <f>'Raw Data'!A510</f>
        <v>Base metals and articles of base metal</v>
      </c>
      <c r="B510" s="6">
        <f>('Raw Data'!C510-'Raw Data'!D510)*'Raw Data'!B510</f>
        <v>-1.9999999988102621E-3</v>
      </c>
      <c r="C510" s="6">
        <f>'Raw Data'!F510*('Raw Data'!B510+'Raw Data'!B510*'Raw Data'!C510)-'Raw Data'!H510</f>
        <v>-3.0000001424923539E-4</v>
      </c>
    </row>
    <row r="511" spans="1:3" x14ac:dyDescent="0.3">
      <c r="A511" s="3" t="str">
        <f>'Raw Data'!A511</f>
        <v>Other machinery</v>
      </c>
      <c r="B511" s="6">
        <f>('Raw Data'!C511-'Raw Data'!D511)*'Raw Data'!B511</f>
        <v>1950.173</v>
      </c>
      <c r="C511" s="6">
        <f>'Raw Data'!F511*('Raw Data'!B511+'Raw Data'!B511*'Raw Data'!C511)-'Raw Data'!H511</f>
        <v>6143.0449500000004</v>
      </c>
    </row>
    <row r="512" spans="1:3" x14ac:dyDescent="0.3">
      <c r="A512" s="3" t="str">
        <f>'Raw Data'!A512</f>
        <v>Other machinery</v>
      </c>
      <c r="B512" s="6">
        <f>('Raw Data'!C512-'Raw Data'!D512)*'Raw Data'!B512</f>
        <v>1136.4880000000001</v>
      </c>
      <c r="C512" s="6">
        <f>'Raw Data'!F512*('Raw Data'!B512+'Raw Data'!B512*'Raw Data'!C512)-'Raw Data'!H512</f>
        <v>3579.9371999999998</v>
      </c>
    </row>
    <row r="513" spans="1:3" x14ac:dyDescent="0.3">
      <c r="A513" s="3" t="str">
        <f>'Raw Data'!A513</f>
        <v>Vehicles</v>
      </c>
      <c r="B513" s="6">
        <f>('Raw Data'!C513-'Raw Data'!D513)*'Raw Data'!B513</f>
        <v>0</v>
      </c>
      <c r="C513" s="6">
        <f>'Raw Data'!F513*('Raw Data'!B513+'Raw Data'!B513*'Raw Data'!C513)-'Raw Data'!H513</f>
        <v>1478901.27</v>
      </c>
    </row>
    <row r="514" spans="1:3" x14ac:dyDescent="0.3">
      <c r="A514" s="3" t="str">
        <f>'Raw Data'!A514</f>
        <v>Vehicles</v>
      </c>
      <c r="B514" s="6">
        <f>('Raw Data'!C514-'Raw Data'!D514)*'Raw Data'!B514</f>
        <v>33343.745000000003</v>
      </c>
      <c r="C514" s="6">
        <f>'Raw Data'!F514*('Raw Data'!B514+'Raw Data'!B514*'Raw Data'!C514)-'Raw Data'!H514</f>
        <v>183390.5975</v>
      </c>
    </row>
    <row r="515" spans="1:3" x14ac:dyDescent="0.3">
      <c r="A515" s="3" t="str">
        <f>'Raw Data'!A515</f>
        <v>Textiles</v>
      </c>
      <c r="B515" s="6">
        <f>('Raw Data'!C515-'Raw Data'!D515)*'Raw Data'!B515</f>
        <v>-2.0000000196944076E-3</v>
      </c>
      <c r="C515" s="6">
        <f>'Raw Data'!F515*('Raw Data'!B515+'Raw Data'!B515*'Raw Data'!C515)-'Raw Data'!H515</f>
        <v>3.7000000011175871E-3</v>
      </c>
    </row>
    <row r="516" spans="1:3" x14ac:dyDescent="0.3">
      <c r="A516" s="3" t="str">
        <f>'Raw Data'!A516</f>
        <v>Others</v>
      </c>
      <c r="B516" s="6">
        <f>('Raw Data'!C516-'Raw Data'!D516)*'Raw Data'!B516</f>
        <v>0</v>
      </c>
      <c r="C516" s="6">
        <f>'Raw Data'!F516*('Raw Data'!B516+'Raw Data'!B516*'Raw Data'!C516)-'Raw Data'!H516</f>
        <v>7773.4364999999998</v>
      </c>
    </row>
    <row r="517" spans="1:3" x14ac:dyDescent="0.3">
      <c r="A517" s="3" t="str">
        <f>'Raw Data'!A517</f>
        <v>Electrical machinery</v>
      </c>
      <c r="B517" s="6">
        <f>('Raw Data'!C517-'Raw Data'!D517)*'Raw Data'!B517</f>
        <v>-5.0000000000638978E-3</v>
      </c>
      <c r="C517" s="6">
        <f>'Raw Data'!F517*('Raw Data'!B517+'Raw Data'!B517*'Raw Data'!C517)-'Raw Data'!H517</f>
        <v>-7.5000000015279511E-4</v>
      </c>
    </row>
    <row r="518" spans="1:3" x14ac:dyDescent="0.3">
      <c r="A518" s="3" t="str">
        <f>'Raw Data'!A518</f>
        <v>Electrical machinery</v>
      </c>
      <c r="B518" s="6">
        <f>('Raw Data'!C518-'Raw Data'!D518)*'Raw Data'!B518</f>
        <v>-9.999999992398134E-4</v>
      </c>
      <c r="C518" s="6">
        <f>'Raw Data'!F518*('Raw Data'!B518+'Raw Data'!B518*'Raw Data'!C518)-'Raw Data'!H518</f>
        <v>-1.4999999984866008E-4</v>
      </c>
    </row>
    <row r="519" spans="1:3" x14ac:dyDescent="0.3">
      <c r="A519" s="3" t="str">
        <f>'Raw Data'!A519</f>
        <v>Plastics and rubbers</v>
      </c>
      <c r="B519" s="6">
        <f>('Raw Data'!C519-'Raw Data'!D519)*'Raw Data'!B519</f>
        <v>5.5000000007250204E-3</v>
      </c>
      <c r="C519" s="6">
        <f>'Raw Data'!F519*('Raw Data'!B519+'Raw Data'!B519*'Raw Data'!C519)-'Raw Data'!H519</f>
        <v>9337.2608249999994</v>
      </c>
    </row>
    <row r="520" spans="1:3" x14ac:dyDescent="0.3">
      <c r="A520" s="3" t="str">
        <f>'Raw Data'!A520</f>
        <v>Base metals and articles of base metal</v>
      </c>
      <c r="B520" s="6">
        <f>('Raw Data'!C520-'Raw Data'!D520)*'Raw Data'!B520</f>
        <v>3.9999999964893847E-3</v>
      </c>
      <c r="C520" s="6">
        <f>'Raw Data'!F520*('Raw Data'!B520+'Raw Data'!B520*'Raw Data'!C520)-'Raw Data'!H520</f>
        <v>1.6000000032363459E-3</v>
      </c>
    </row>
    <row r="521" spans="1:3" x14ac:dyDescent="0.3">
      <c r="A521" s="3" t="str">
        <f>'Raw Data'!A521</f>
        <v>Other machinery</v>
      </c>
      <c r="B521" s="6">
        <f>('Raw Data'!C521-'Raw Data'!D521)*'Raw Data'!B521</f>
        <v>2.0000000006143125E-3</v>
      </c>
      <c r="C521" s="6">
        <f>'Raw Data'!F521*('Raw Data'!B521+'Raw Data'!B521*'Raw Data'!C521)-'Raw Data'!H521</f>
        <v>7.9999999434221536E-4</v>
      </c>
    </row>
    <row r="522" spans="1:3" x14ac:dyDescent="0.3">
      <c r="A522" s="3" t="str">
        <f>'Raw Data'!A522</f>
        <v>Plastics and rubbers</v>
      </c>
      <c r="B522" s="6">
        <f>('Raw Data'!C522-'Raw Data'!D522)*'Raw Data'!B522</f>
        <v>2.4999999986999506E-3</v>
      </c>
      <c r="C522" s="6">
        <f>'Raw Data'!F522*('Raw Data'!B522+'Raw Data'!B522*'Raw Data'!C522)-'Raw Data'!H522</f>
        <v>3.7500000144063961E-4</v>
      </c>
    </row>
    <row r="523" spans="1:3" x14ac:dyDescent="0.3">
      <c r="A523" s="3" t="str">
        <f>'Raw Data'!A523</f>
        <v>Others</v>
      </c>
      <c r="B523" s="6">
        <f>('Raw Data'!C523-'Raw Data'!D523)*'Raw Data'!B523</f>
        <v>2.9999999919509564E-3</v>
      </c>
      <c r="C523" s="6">
        <f>'Raw Data'!F523*('Raw Data'!B523+'Raw Data'!B523*'Raw Data'!C523)-'Raw Data'!H523</f>
        <v>4.4999999954598024E-4</v>
      </c>
    </row>
    <row r="524" spans="1:3" x14ac:dyDescent="0.3">
      <c r="A524" s="3" t="str">
        <f>'Raw Data'!A524</f>
        <v>Other chemical products</v>
      </c>
      <c r="B524" s="6">
        <f>('Raw Data'!C524-'Raw Data'!D524)*'Raw Data'!B524</f>
        <v>3.0000000027526307E-3</v>
      </c>
      <c r="C524" s="6">
        <f>'Raw Data'!F524*('Raw Data'!B524+'Raw Data'!B524*'Raw Data'!C524)-'Raw Data'!H524</f>
        <v>4.4999999227002263E-4</v>
      </c>
    </row>
    <row r="525" spans="1:3" x14ac:dyDescent="0.3">
      <c r="A525" s="3" t="str">
        <f>'Raw Data'!A525</f>
        <v>Textiles</v>
      </c>
      <c r="B525" s="6">
        <f>('Raw Data'!C525-'Raw Data'!D525)*'Raw Data'!B525</f>
        <v>3.0000000000000851E-3</v>
      </c>
      <c r="C525" s="6">
        <f>'Raw Data'!F525*('Raw Data'!B525+'Raw Data'!B525*'Raw Data'!C525)-'Raw Data'!H525</f>
        <v>4.500000000007276E-4</v>
      </c>
    </row>
    <row r="526" spans="1:3" x14ac:dyDescent="0.3">
      <c r="A526" s="3" t="str">
        <f>'Raw Data'!A526</f>
        <v>Electrical machinery</v>
      </c>
      <c r="B526" s="6">
        <f>('Raw Data'!C526-'Raw Data'!D526)*'Raw Data'!B526</f>
        <v>382.62</v>
      </c>
      <c r="C526" s="6">
        <f>'Raw Data'!F526*('Raw Data'!B526+'Raw Data'!B526*'Raw Data'!C526)-'Raw Data'!H526</f>
        <v>344.35799999999995</v>
      </c>
    </row>
    <row r="527" spans="1:3" x14ac:dyDescent="0.3">
      <c r="A527" s="3" t="str">
        <f>'Raw Data'!A527</f>
        <v>Electrical machinery</v>
      </c>
      <c r="B527" s="6">
        <f>('Raw Data'!C527-'Raw Data'!D527)*'Raw Data'!B527</f>
        <v>1691.598</v>
      </c>
      <c r="C527" s="6">
        <f>'Raw Data'!F527*('Raw Data'!B527+'Raw Data'!B527*'Raw Data'!C527)-'Raw Data'!H527</f>
        <v>1099.5386999999998</v>
      </c>
    </row>
    <row r="528" spans="1:3" x14ac:dyDescent="0.3">
      <c r="A528" s="3" t="str">
        <f>'Raw Data'!A528</f>
        <v>Other chemical products</v>
      </c>
      <c r="B528" s="6">
        <f>('Raw Data'!C528-'Raw Data'!D528)*'Raw Data'!B528</f>
        <v>26714.113000000001</v>
      </c>
      <c r="C528" s="6">
        <f>'Raw Data'!F528*('Raw Data'!B528+'Raw Data'!B528*'Raw Data'!C528)-'Raw Data'!H528</f>
        <v>84149.455950000003</v>
      </c>
    </row>
    <row r="529" spans="1:3" x14ac:dyDescent="0.3">
      <c r="A529" s="3" t="str">
        <f>'Raw Data'!A529</f>
        <v>Paper and wood products</v>
      </c>
      <c r="B529" s="6">
        <f>('Raw Data'!C529-'Raw Data'!D529)*'Raw Data'!B529</f>
        <v>-9.9999999999871979E-4</v>
      </c>
      <c r="C529" s="6">
        <f>'Raw Data'!F529*('Raw Data'!B529+'Raw Data'!B529*'Raw Data'!C529)-'Raw Data'!H529</f>
        <v>0</v>
      </c>
    </row>
    <row r="530" spans="1:3" x14ac:dyDescent="0.3">
      <c r="A530" s="3" t="str">
        <f>'Raw Data'!A530</f>
        <v>Other machinery</v>
      </c>
      <c r="B530" s="6">
        <f>('Raw Data'!C530-'Raw Data'!D530)*'Raw Data'!B530</f>
        <v>4.9999999989225503E-3</v>
      </c>
      <c r="C530" s="6">
        <f>'Raw Data'!F530*('Raw Data'!B530+'Raw Data'!B530*'Raw Data'!C530)-'Raw Data'!H530</f>
        <v>2.4999999368446879E-4</v>
      </c>
    </row>
    <row r="531" spans="1:3" x14ac:dyDescent="0.3">
      <c r="A531" s="3" t="str">
        <f>'Raw Data'!A531</f>
        <v>Others</v>
      </c>
      <c r="B531" s="6">
        <f>('Raw Data'!C531-'Raw Data'!D531)*'Raw Data'!B531</f>
        <v>4.0000000000420784E-3</v>
      </c>
      <c r="C531" s="6">
        <f>'Raw Data'!F531*('Raw Data'!B531+'Raw Data'!B531*'Raw Data'!C531)-'Raw Data'!H531</f>
        <v>1.0999999976775143E-3</v>
      </c>
    </row>
    <row r="532" spans="1:3" x14ac:dyDescent="0.3">
      <c r="A532" s="3" t="str">
        <f>'Raw Data'!A532</f>
        <v>Electrical machinery</v>
      </c>
      <c r="B532" s="6">
        <f>('Raw Data'!C532-'Raw Data'!D532)*'Raw Data'!B532</f>
        <v>2.4511365159796128E-12</v>
      </c>
      <c r="C532" s="6">
        <f>'Raw Data'!F532*('Raw Data'!B532+'Raw Data'!B532*'Raw Data'!C532)-'Raw Data'!H532</f>
        <v>0</v>
      </c>
    </row>
    <row r="533" spans="1:3" x14ac:dyDescent="0.3">
      <c r="A533" s="3" t="str">
        <f>'Raw Data'!A533</f>
        <v>Prepared food and beverages (incl. sugar)</v>
      </c>
      <c r="B533" s="6">
        <f>('Raw Data'!C533-'Raw Data'!D533)*'Raw Data'!B533</f>
        <v>0</v>
      </c>
      <c r="C533" s="6">
        <f>'Raw Data'!F533*('Raw Data'!B533+'Raw Data'!B533*'Raw Data'!C533)-'Raw Data'!H533</f>
        <v>0</v>
      </c>
    </row>
    <row r="534" spans="1:3" x14ac:dyDescent="0.3">
      <c r="A534" s="3" t="str">
        <f>'Raw Data'!A534</f>
        <v>Electrical machinery</v>
      </c>
      <c r="B534" s="6">
        <f>('Raw Data'!C534-'Raw Data'!D534)*'Raw Data'!B534</f>
        <v>-2.4999999990735287E-2</v>
      </c>
      <c r="C534" s="6">
        <f>'Raw Data'!F534*('Raw Data'!B534+'Raw Data'!B534*'Raw Data'!C534)-'Raw Data'!H534</f>
        <v>-2.7500000142026693E-3</v>
      </c>
    </row>
    <row r="535" spans="1:3" x14ac:dyDescent="0.3">
      <c r="A535" s="3" t="str">
        <f>'Raw Data'!A535</f>
        <v>Textiles</v>
      </c>
      <c r="B535" s="6">
        <f>('Raw Data'!C535-'Raw Data'!D535)*'Raw Data'!B535</f>
        <v>2.0000000001507957E-3</v>
      </c>
      <c r="C535" s="6">
        <f>'Raw Data'!F535*('Raw Data'!B535+'Raw Data'!B535*'Raw Data'!C535)-'Raw Data'!H535</f>
        <v>2.9999999992469384E-4</v>
      </c>
    </row>
    <row r="536" spans="1:3" x14ac:dyDescent="0.3">
      <c r="A536" s="3" t="str">
        <f>'Raw Data'!A536</f>
        <v>Other machinery</v>
      </c>
      <c r="B536" s="6">
        <f>('Raw Data'!C536-'Raw Data'!D536)*'Raw Data'!B536</f>
        <v>1.0000000047262021E-2</v>
      </c>
      <c r="C536" s="6">
        <f>'Raw Data'!F536*('Raw Data'!B536+'Raw Data'!B536*'Raw Data'!C536)-'Raw Data'!H536</f>
        <v>8.000000030733645E-3</v>
      </c>
    </row>
    <row r="537" spans="1:3" x14ac:dyDescent="0.3">
      <c r="A537" s="3" t="str">
        <f>'Raw Data'!A537</f>
        <v>Animal products</v>
      </c>
      <c r="B537" s="6">
        <f>('Raw Data'!C537-'Raw Data'!D537)*'Raw Data'!B537</f>
        <v>1222924.3</v>
      </c>
      <c r="C537" s="6">
        <f>'Raw Data'!F537*('Raw Data'!B537+'Raw Data'!B537*'Raw Data'!C537)-'Raw Data'!H537</f>
        <v>183438.64500000002</v>
      </c>
    </row>
    <row r="538" spans="1:3" x14ac:dyDescent="0.3">
      <c r="A538" s="3" t="str">
        <f>'Raw Data'!A538</f>
        <v>Other mineral products (incl. cement)</v>
      </c>
      <c r="B538" s="6">
        <f>('Raw Data'!C538-'Raw Data'!D538)*'Raw Data'!B538</f>
        <v>3.4999999996041206E-3</v>
      </c>
      <c r="C538" s="6">
        <f>'Raw Data'!F538*('Raw Data'!B538+'Raw Data'!B538*'Raw Data'!C538)-'Raw Data'!H538</f>
        <v>5.2499999992505764E-4</v>
      </c>
    </row>
    <row r="539" spans="1:3" x14ac:dyDescent="0.3">
      <c r="A539" s="3" t="str">
        <f>'Raw Data'!A539</f>
        <v>Electrical machinery</v>
      </c>
      <c r="B539" s="6">
        <f>('Raw Data'!C539-'Raw Data'!D539)*'Raw Data'!B539</f>
        <v>4.0000000038494018E-3</v>
      </c>
      <c r="C539" s="6">
        <f>'Raw Data'!F539*('Raw Data'!B539+'Raw Data'!B539*'Raw Data'!C539)-'Raw Data'!H539</f>
        <v>5.999999848427251E-4</v>
      </c>
    </row>
    <row r="540" spans="1:3" x14ac:dyDescent="0.3">
      <c r="A540" s="3" t="str">
        <f>'Raw Data'!A540</f>
        <v>Electrical machinery</v>
      </c>
      <c r="B540" s="6">
        <f>('Raw Data'!C540-'Raw Data'!D540)*'Raw Data'!B540</f>
        <v>2106.279</v>
      </c>
      <c r="C540" s="6">
        <f>'Raw Data'!F540*('Raw Data'!B540+'Raw Data'!B540*'Raw Data'!C540)-'Raw Data'!H540</f>
        <v>1369.0813500000002</v>
      </c>
    </row>
    <row r="541" spans="1:3" x14ac:dyDescent="0.3">
      <c r="A541" s="3" t="str">
        <f>'Raw Data'!A541</f>
        <v>Paper and wood products</v>
      </c>
      <c r="B541" s="6">
        <f>('Raw Data'!C541-'Raw Data'!D541)*'Raw Data'!B541</f>
        <v>3.0000000000383058E-3</v>
      </c>
      <c r="C541" s="6">
        <f>'Raw Data'!F541*('Raw Data'!B541+'Raw Data'!B541*'Raw Data'!C541)-'Raw Data'!H541</f>
        <v>0</v>
      </c>
    </row>
    <row r="542" spans="1:3" x14ac:dyDescent="0.3">
      <c r="A542" s="3" t="str">
        <f>'Raw Data'!A542</f>
        <v>Electrical machinery</v>
      </c>
      <c r="B542" s="6">
        <f>('Raw Data'!C542-'Raw Data'!D542)*'Raw Data'!B542</f>
        <v>4.0000000004077286E-3</v>
      </c>
      <c r="C542" s="6">
        <f>'Raw Data'!F542*('Raw Data'!B542+'Raw Data'!B542*'Raw Data'!C542)-'Raw Data'!H542</f>
        <v>6.0000000030413503E-4</v>
      </c>
    </row>
    <row r="543" spans="1:3" x14ac:dyDescent="0.3">
      <c r="A543" s="3" t="str">
        <f>'Raw Data'!A543</f>
        <v>Aircraft</v>
      </c>
      <c r="B543" s="6">
        <f>('Raw Data'!C543-'Raw Data'!D543)*'Raw Data'!B543</f>
        <v>0</v>
      </c>
      <c r="C543" s="6">
        <f>'Raw Data'!F543*('Raw Data'!B543+'Raw Data'!B543*'Raw Data'!C543)-'Raw Data'!H543</f>
        <v>581921.69999999995</v>
      </c>
    </row>
    <row r="544" spans="1:3" x14ac:dyDescent="0.3">
      <c r="A544" s="3" t="str">
        <f>'Raw Data'!A544</f>
        <v>Plastics and rubbers</v>
      </c>
      <c r="B544" s="6">
        <f>('Raw Data'!C544-'Raw Data'!D544)*'Raw Data'!B544</f>
        <v>674.77050000000008</v>
      </c>
      <c r="C544" s="6">
        <f>'Raw Data'!F544*('Raw Data'!B544+'Raw Data'!B544*'Raw Data'!C544)-'Raw Data'!H544</f>
        <v>2125.527075</v>
      </c>
    </row>
    <row r="545" spans="1:3" x14ac:dyDescent="0.3">
      <c r="A545" s="3" t="str">
        <f>'Raw Data'!A545</f>
        <v>Vehicles</v>
      </c>
      <c r="B545" s="6">
        <f>('Raw Data'!C545-'Raw Data'!D545)*'Raw Data'!B545</f>
        <v>2.9999999999220368E-3</v>
      </c>
      <c r="C545" s="6">
        <f>'Raw Data'!F545*('Raw Data'!B545+'Raw Data'!B545*'Raw Data'!C545)-'Raw Data'!H545</f>
        <v>66332.816500000015</v>
      </c>
    </row>
    <row r="546" spans="1:3" x14ac:dyDescent="0.3">
      <c r="A546" s="3" t="str">
        <f>'Raw Data'!A546</f>
        <v>Electrical machinery</v>
      </c>
      <c r="B546" s="6">
        <f>('Raw Data'!C546-'Raw Data'!D546)*'Raw Data'!B546</f>
        <v>4.0000000013531113E-3</v>
      </c>
      <c r="C546" s="6">
        <f>'Raw Data'!F546*('Raw Data'!B546+'Raw Data'!B546*'Raw Data'!C546)-'Raw Data'!H546</f>
        <v>1.0000000474974513E-4</v>
      </c>
    </row>
    <row r="547" spans="1:3" x14ac:dyDescent="0.3">
      <c r="A547" s="3" t="str">
        <f>'Raw Data'!A547</f>
        <v>Vegetable products</v>
      </c>
      <c r="B547" s="6">
        <f>('Raw Data'!C547-'Raw Data'!D547)*'Raw Data'!B547</f>
        <v>149.1575</v>
      </c>
      <c r="C547" s="6">
        <f>'Raw Data'!F547*('Raw Data'!B547+'Raw Data'!B547*'Raw Data'!C547)-'Raw Data'!H547</f>
        <v>0</v>
      </c>
    </row>
    <row r="548" spans="1:3" x14ac:dyDescent="0.3">
      <c r="A548" s="3" t="str">
        <f>'Raw Data'!A548</f>
        <v>Others</v>
      </c>
      <c r="B548" s="6">
        <f>('Raw Data'!C548-'Raw Data'!D548)*'Raw Data'!B548</f>
        <v>-3.4999999998892141E-3</v>
      </c>
      <c r="C548" s="6">
        <f>'Raw Data'!F548*('Raw Data'!B548+'Raw Data'!B548*'Raw Data'!C548)-'Raw Data'!H548</f>
        <v>8360.0259749999987</v>
      </c>
    </row>
    <row r="549" spans="1:3" x14ac:dyDescent="0.3">
      <c r="A549" s="3" t="str">
        <f>'Raw Data'!A549</f>
        <v>Base metals and articles of base metal</v>
      </c>
      <c r="B549" s="6">
        <f>('Raw Data'!C549-'Raw Data'!D549)*'Raw Data'!B549</f>
        <v>2.9999999999969287E-3</v>
      </c>
      <c r="C549" s="6">
        <f>'Raw Data'!F549*('Raw Data'!B549+'Raw Data'!B549*'Raw Data'!C549)-'Raw Data'!H549</f>
        <v>4.5000000011441443E-4</v>
      </c>
    </row>
    <row r="550" spans="1:3" x14ac:dyDescent="0.3">
      <c r="A550" s="3" t="str">
        <f>'Raw Data'!A550</f>
        <v>Base metals and articles of base metal</v>
      </c>
      <c r="B550" s="6">
        <f>('Raw Data'!C550-'Raw Data'!D550)*'Raw Data'!B550</f>
        <v>-1.9999999954466159E-3</v>
      </c>
      <c r="C550" s="6">
        <f>'Raw Data'!F550*('Raw Data'!B550+'Raw Data'!B550*'Raw Data'!C550)-'Raw Data'!H550</f>
        <v>2.0000000222353265E-4</v>
      </c>
    </row>
    <row r="551" spans="1:3" x14ac:dyDescent="0.3">
      <c r="A551" s="3" t="str">
        <f>'Raw Data'!A551</f>
        <v>Vehicles</v>
      </c>
      <c r="B551" s="6">
        <f>('Raw Data'!C551-'Raw Data'!D551)*'Raw Data'!B551</f>
        <v>244961.52600000001</v>
      </c>
      <c r="C551" s="6">
        <f>'Raw Data'!F551*('Raw Data'!B551+'Raw Data'!B551*'Raw Data'!C551)-'Raw Data'!H551</f>
        <v>530749.973</v>
      </c>
    </row>
    <row r="552" spans="1:3" x14ac:dyDescent="0.3">
      <c r="A552" s="3" t="str">
        <f>'Raw Data'!A552</f>
        <v>Leather and shoes</v>
      </c>
      <c r="B552" s="6">
        <f>('Raw Data'!C552-'Raw Data'!D552)*'Raw Data'!B552</f>
        <v>1.4999999983208428E-3</v>
      </c>
      <c r="C552" s="6">
        <f>'Raw Data'!F552*('Raw Data'!B552+'Raw Data'!B552*'Raw Data'!C552)-'Raw Data'!H552</f>
        <v>2.2499999977299012E-4</v>
      </c>
    </row>
    <row r="553" spans="1:3" x14ac:dyDescent="0.3">
      <c r="A553" s="3" t="str">
        <f>'Raw Data'!A553</f>
        <v>Others</v>
      </c>
      <c r="B553" s="6">
        <f>('Raw Data'!C553-'Raw Data'!D553)*'Raw Data'!B553</f>
        <v>-2.0000000011688277E-3</v>
      </c>
      <c r="C553" s="6">
        <f>'Raw Data'!F553*('Raw Data'!B553+'Raw Data'!B553*'Raw Data'!C553)-'Raw Data'!H553</f>
        <v>1.1999999842373654E-3</v>
      </c>
    </row>
    <row r="554" spans="1:3" x14ac:dyDescent="0.3">
      <c r="A554" s="3" t="str">
        <f>'Raw Data'!A554</f>
        <v>Other mineral products (incl. cement)</v>
      </c>
      <c r="B554" s="6">
        <f>('Raw Data'!C554-'Raw Data'!D554)*'Raw Data'!B554</f>
        <v>0</v>
      </c>
      <c r="C554" s="6">
        <f>'Raw Data'!F554*('Raw Data'!B554+'Raw Data'!B554*'Raw Data'!C554)-'Raw Data'!H554</f>
        <v>0</v>
      </c>
    </row>
    <row r="555" spans="1:3" x14ac:dyDescent="0.3">
      <c r="A555" s="3" t="str">
        <f>'Raw Data'!A555</f>
        <v>Furniture</v>
      </c>
      <c r="B555" s="6">
        <f>('Raw Data'!C555-'Raw Data'!D555)*'Raw Data'!B555</f>
        <v>-1.9999999987344455E-3</v>
      </c>
      <c r="C555" s="6">
        <f>'Raw Data'!F555*('Raw Data'!B555+'Raw Data'!B555*'Raw Data'!C555)-'Raw Data'!H555</f>
        <v>2.0000000040454324E-4</v>
      </c>
    </row>
    <row r="556" spans="1:3" x14ac:dyDescent="0.3">
      <c r="A556" s="3" t="str">
        <f>'Raw Data'!A556</f>
        <v>Plastics and rubbers</v>
      </c>
      <c r="B556" s="6">
        <f>('Raw Data'!C556-'Raw Data'!D556)*'Raw Data'!B556</f>
        <v>4.9999999956939663E-3</v>
      </c>
      <c r="C556" s="6">
        <f>'Raw Data'!F556*('Raw Data'!B556+'Raw Data'!B556*'Raw Data'!C556)-'Raw Data'!H556</f>
        <v>8.750000037252903E-3</v>
      </c>
    </row>
    <row r="557" spans="1:3" x14ac:dyDescent="0.3">
      <c r="A557" s="3" t="str">
        <f>'Raw Data'!A557</f>
        <v>Electrical machinery</v>
      </c>
      <c r="B557" s="6">
        <f>('Raw Data'!C557-'Raw Data'!D557)*'Raw Data'!B557</f>
        <v>0</v>
      </c>
      <c r="C557" s="6">
        <f>'Raw Data'!F557*('Raw Data'!B557+'Raw Data'!B557*'Raw Data'!C557)-'Raw Data'!H557</f>
        <v>0</v>
      </c>
    </row>
    <row r="558" spans="1:3" x14ac:dyDescent="0.3">
      <c r="A558" s="3" t="str">
        <f>'Raw Data'!A558</f>
        <v>Electrical machinery</v>
      </c>
      <c r="B558" s="6">
        <f>('Raw Data'!C558-'Raw Data'!D558)*'Raw Data'!B558</f>
        <v>4982220.3</v>
      </c>
      <c r="C558" s="6">
        <f>'Raw Data'!F558*('Raw Data'!B558+'Raw Data'!B558*'Raw Data'!C558)-'Raw Data'!H558</f>
        <v>8220663.4949999992</v>
      </c>
    </row>
    <row r="559" spans="1:3" x14ac:dyDescent="0.3">
      <c r="A559" s="3" t="str">
        <f>'Raw Data'!A559</f>
        <v>Other machinery</v>
      </c>
      <c r="B559" s="6">
        <f>('Raw Data'!C559-'Raw Data'!D559)*'Raw Data'!B559</f>
        <v>-3.9999999995600681E-3</v>
      </c>
      <c r="C559" s="6">
        <f>'Raw Data'!F559*('Raw Data'!B559+'Raw Data'!B559*'Raw Data'!C559)-'Raw Data'!H559</f>
        <v>-5.9999999939464033E-4</v>
      </c>
    </row>
    <row r="560" spans="1:3" x14ac:dyDescent="0.3">
      <c r="A560" s="3" t="str">
        <f>'Raw Data'!A560</f>
        <v>Furniture</v>
      </c>
      <c r="B560" s="6">
        <f>('Raw Data'!C560-'Raw Data'!D560)*'Raw Data'!B560</f>
        <v>9.9999999947380743E-4</v>
      </c>
      <c r="C560" s="6">
        <f>'Raw Data'!F560*('Raw Data'!B560+'Raw Data'!B560*'Raw Data'!C560)-'Raw Data'!H560</f>
        <v>1.4999999984866008E-4</v>
      </c>
    </row>
    <row r="561" spans="1:3" x14ac:dyDescent="0.3">
      <c r="A561" s="3" t="str">
        <f>'Raw Data'!A561</f>
        <v>Electrical machinery</v>
      </c>
      <c r="B561" s="6">
        <f>('Raw Data'!C561-'Raw Data'!D561)*'Raw Data'!B561</f>
        <v>3.9999999941908223E-3</v>
      </c>
      <c r="C561" s="6">
        <f>'Raw Data'!F561*('Raw Data'!B561+'Raw Data'!B561*'Raw Data'!C561)-'Raw Data'!H561</f>
        <v>1.0999999976775143E-3</v>
      </c>
    </row>
    <row r="562" spans="1:3" x14ac:dyDescent="0.3">
      <c r="A562" s="3" t="str">
        <f>'Raw Data'!A562</f>
        <v>Leather and shoes</v>
      </c>
      <c r="B562" s="6">
        <f>('Raw Data'!C562-'Raw Data'!D562)*'Raw Data'!B562</f>
        <v>4.5000000045237101E-3</v>
      </c>
      <c r="C562" s="6">
        <f>'Raw Data'!F562*('Raw Data'!B562+'Raw Data'!B562*'Raw Data'!C562)-'Raw Data'!H562</f>
        <v>3.1750000052852556E-3</v>
      </c>
    </row>
    <row r="563" spans="1:3" x14ac:dyDescent="0.3">
      <c r="A563" s="3" t="str">
        <f>'Raw Data'!A563</f>
        <v>Other chemical products</v>
      </c>
      <c r="B563" s="6">
        <f>('Raw Data'!C563-'Raw Data'!D563)*'Raw Data'!B563</f>
        <v>-4.9999999999541037E-4</v>
      </c>
      <c r="C563" s="6">
        <f>'Raw Data'!F563*('Raw Data'!B563+'Raw Data'!B563*'Raw Data'!C563)-'Raw Data'!H563</f>
        <v>-7.5000000379077392E-5</v>
      </c>
    </row>
    <row r="564" spans="1:3" x14ac:dyDescent="0.3">
      <c r="A564" s="3" t="str">
        <f>'Raw Data'!A564</f>
        <v>Other machinery</v>
      </c>
      <c r="B564" s="6">
        <f>('Raw Data'!C564-'Raw Data'!D564)*'Raw Data'!B564</f>
        <v>2.000000000046223E-3</v>
      </c>
      <c r="C564" s="6">
        <f>'Raw Data'!F564*('Raw Data'!B564+'Raw Data'!B564*'Raw Data'!C564)-'Raw Data'!H564</f>
        <v>2.9999999992469384E-4</v>
      </c>
    </row>
    <row r="565" spans="1:3" x14ac:dyDescent="0.3">
      <c r="A565" s="3" t="str">
        <f>'Raw Data'!A565</f>
        <v>Others</v>
      </c>
      <c r="B565" s="6">
        <f>('Raw Data'!C565-'Raw Data'!D565)*'Raw Data'!B565</f>
        <v>9.9999999492396017E-4</v>
      </c>
      <c r="C565" s="6">
        <f>'Raw Data'!F565*('Raw Data'!B565+'Raw Data'!B565*'Raw Data'!C565)-'Raw Data'!H565</f>
        <v>1.4999999984866008E-4</v>
      </c>
    </row>
    <row r="566" spans="1:3" x14ac:dyDescent="0.3">
      <c r="A566" s="3" t="str">
        <f>'Raw Data'!A566</f>
        <v>Base metals and articles of base metal</v>
      </c>
      <c r="B566" s="6">
        <f>('Raw Data'!C566-'Raw Data'!D566)*'Raw Data'!B566</f>
        <v>6604.09</v>
      </c>
      <c r="C566" s="6">
        <f>'Raw Data'!F566*('Raw Data'!B566+'Raw Data'!B566*'Raw Data'!C566)-'Raw Data'!H566</f>
        <v>5943.6809999999987</v>
      </c>
    </row>
    <row r="567" spans="1:3" x14ac:dyDescent="0.3">
      <c r="A567" s="3" t="str">
        <f>'Raw Data'!A567</f>
        <v>Electrical machinery</v>
      </c>
      <c r="B567" s="6">
        <f>('Raw Data'!C567-'Raw Data'!D567)*'Raw Data'!B567</f>
        <v>4.9999999999124356E-3</v>
      </c>
      <c r="C567" s="6">
        <f>'Raw Data'!F567*('Raw Data'!B567+'Raw Data'!B567*'Raw Data'!C567)-'Raw Data'!H567</f>
        <v>7.4999999992542143E-4</v>
      </c>
    </row>
    <row r="568" spans="1:3" x14ac:dyDescent="0.3">
      <c r="A568" s="3" t="str">
        <f>'Raw Data'!A568</f>
        <v>Electrical machinery</v>
      </c>
      <c r="B568" s="6">
        <f>('Raw Data'!C568-'Raw Data'!D568)*'Raw Data'!B568</f>
        <v>9.9999999818765005E-4</v>
      </c>
      <c r="C568" s="6">
        <f>'Raw Data'!F568*('Raw Data'!B568+'Raw Data'!B568*'Raw Data'!C568)-'Raw Data'!H568</f>
        <v>1.4999999802967068E-4</v>
      </c>
    </row>
    <row r="569" spans="1:3" x14ac:dyDescent="0.3">
      <c r="A569" s="3" t="str">
        <f>'Raw Data'!A569</f>
        <v>Other machinery</v>
      </c>
      <c r="B569" s="6">
        <f>('Raw Data'!C569-'Raw Data'!D569)*'Raw Data'!B569</f>
        <v>49376.909500000002</v>
      </c>
      <c r="C569" s="6">
        <f>'Raw Data'!F569*('Raw Data'!B569+'Raw Data'!B569*'Raw Data'!C569)-'Raw Data'!H569</f>
        <v>155537.26492499997</v>
      </c>
    </row>
    <row r="570" spans="1:3" x14ac:dyDescent="0.3">
      <c r="A570" s="3" t="str">
        <f>'Raw Data'!A570</f>
        <v>Other machinery</v>
      </c>
      <c r="B570" s="6">
        <f>('Raw Data'!C570-'Raw Data'!D570)*'Raw Data'!B570</f>
        <v>2.0000000007246556E-3</v>
      </c>
      <c r="C570" s="6">
        <f>'Raw Data'!F570*('Raw Data'!B570+'Raw Data'!B570*'Raw Data'!C570)-'Raw Data'!H570</f>
        <v>2.9999999969732016E-4</v>
      </c>
    </row>
    <row r="571" spans="1:3" x14ac:dyDescent="0.3">
      <c r="A571" s="3" t="str">
        <f>'Raw Data'!A571</f>
        <v>Vehicles</v>
      </c>
      <c r="B571" s="6">
        <f>('Raw Data'!C571-'Raw Data'!D571)*'Raw Data'!B571</f>
        <v>-1.0000000099895123E-3</v>
      </c>
      <c r="C571" s="6">
        <f>'Raw Data'!F571*('Raw Data'!B571+'Raw Data'!B571*'Raw Data'!C571)-'Raw Data'!H571</f>
        <v>328948.26950000005</v>
      </c>
    </row>
    <row r="572" spans="1:3" x14ac:dyDescent="0.3">
      <c r="A572" s="3" t="str">
        <f>'Raw Data'!A572</f>
        <v>Other chemical products</v>
      </c>
      <c r="B572" s="6">
        <f>('Raw Data'!C572-'Raw Data'!D572)*'Raw Data'!B572</f>
        <v>3.0000000010285827E-3</v>
      </c>
      <c r="C572" s="6">
        <f>'Raw Data'!F572*('Raw Data'!B572+'Raw Data'!B572*'Raw Data'!C572)-'Raw Data'!H572</f>
        <v>4.4999999954598024E-4</v>
      </c>
    </row>
    <row r="573" spans="1:3" x14ac:dyDescent="0.3">
      <c r="A573" s="3" t="str">
        <f>'Raw Data'!A573</f>
        <v>Other chemical products</v>
      </c>
      <c r="B573" s="6">
        <f>('Raw Data'!C573-'Raw Data'!D573)*'Raw Data'!B573</f>
        <v>477.24099999999999</v>
      </c>
      <c r="C573" s="6">
        <f>'Raw Data'!F573*('Raw Data'!B573+'Raw Data'!B573*'Raw Data'!C573)-'Raw Data'!H573</f>
        <v>787.44764999999995</v>
      </c>
    </row>
    <row r="574" spans="1:3" x14ac:dyDescent="0.3">
      <c r="A574" s="3" t="str">
        <f>'Raw Data'!A574</f>
        <v>Other chemical products</v>
      </c>
      <c r="B574" s="6">
        <f>('Raw Data'!C574-'Raw Data'!D574)*'Raw Data'!B574</f>
        <v>-2.9999999868436521E-3</v>
      </c>
      <c r="C574" s="6">
        <f>'Raw Data'!F574*('Raw Data'!B574+'Raw Data'!B574*'Raw Data'!C574)-'Raw Data'!H574</f>
        <v>-9.5000000146683306E-4</v>
      </c>
    </row>
    <row r="575" spans="1:3" x14ac:dyDescent="0.3">
      <c r="A575" s="3" t="str">
        <f>'Raw Data'!A575</f>
        <v>Other mineral products (incl. cement)</v>
      </c>
      <c r="B575" s="6">
        <f>('Raw Data'!C575-'Raw Data'!D575)*'Raw Data'!B575</f>
        <v>48956.580499999989</v>
      </c>
      <c r="C575" s="6">
        <f>'Raw Data'!F575*('Raw Data'!B575+'Raw Data'!B575*'Raw Data'!C575)-'Raw Data'!H575</f>
        <v>7343.4870749999973</v>
      </c>
    </row>
    <row r="576" spans="1:3" x14ac:dyDescent="0.3">
      <c r="A576" s="3" t="str">
        <f>'Raw Data'!A576</f>
        <v>Plastics and rubbers</v>
      </c>
      <c r="B576" s="6">
        <f>('Raw Data'!C576-'Raw Data'!D576)*'Raw Data'!B576</f>
        <v>-5.0000000008176783E-4</v>
      </c>
      <c r="C576" s="6">
        <f>'Raw Data'!F576*('Raw Data'!B576+'Raw Data'!B576*'Raw Data'!C576)-'Raw Data'!H576</f>
        <v>-7.4999999924330041E-5</v>
      </c>
    </row>
    <row r="577" spans="1:3" x14ac:dyDescent="0.3">
      <c r="A577" s="3" t="str">
        <f>'Raw Data'!A577</f>
        <v>Other machinery</v>
      </c>
      <c r="B577" s="6">
        <f>('Raw Data'!C577-'Raw Data'!D577)*'Raw Data'!B577</f>
        <v>10049.544500000002</v>
      </c>
      <c r="C577" s="6">
        <f>'Raw Data'!F577*('Raw Data'!B577+'Raw Data'!B577*'Raw Data'!C577)-'Raw Data'!H577</f>
        <v>31656.065175</v>
      </c>
    </row>
    <row r="578" spans="1:3" x14ac:dyDescent="0.3">
      <c r="A578" s="3" t="str">
        <f>'Raw Data'!A578</f>
        <v>Base metals and articles of base metal</v>
      </c>
      <c r="B578" s="6">
        <f>('Raw Data'!C578-'Raw Data'!D578)*'Raw Data'!B578</f>
        <v>31904.040499999992</v>
      </c>
      <c r="C578" s="6">
        <f>'Raw Data'!F578*('Raw Data'!B578+'Raw Data'!B578*'Raw Data'!C578)-'Raw Data'!H578</f>
        <v>4785.6060749999961</v>
      </c>
    </row>
    <row r="579" spans="1:3" x14ac:dyDescent="0.3">
      <c r="A579" s="3" t="str">
        <f>'Raw Data'!A579</f>
        <v>Vehicles</v>
      </c>
      <c r="B579" s="6">
        <f>('Raw Data'!C579-'Raw Data'!D579)*'Raw Data'!B579</f>
        <v>0</v>
      </c>
      <c r="C579" s="6">
        <f>'Raw Data'!F579*('Raw Data'!B579+'Raw Data'!B579*'Raw Data'!C579)-'Raw Data'!H579</f>
        <v>1532.9369999999999</v>
      </c>
    </row>
    <row r="580" spans="1:3" x14ac:dyDescent="0.3">
      <c r="A580" s="3" t="str">
        <f>'Raw Data'!A580</f>
        <v>Electrical machinery</v>
      </c>
      <c r="B580" s="6">
        <f>('Raw Data'!C580-'Raw Data'!D580)*'Raw Data'!B580</f>
        <v>2.0000000005605824E-3</v>
      </c>
      <c r="C580" s="6">
        <f>'Raw Data'!F580*('Raw Data'!B580+'Raw Data'!B580*'Raw Data'!C580)-'Raw Data'!H580</f>
        <v>2.9999999969732016E-4</v>
      </c>
    </row>
    <row r="581" spans="1:3" x14ac:dyDescent="0.3">
      <c r="A581" s="3" t="str">
        <f>'Raw Data'!A581</f>
        <v>Other machinery</v>
      </c>
      <c r="B581" s="6">
        <f>('Raw Data'!C581-'Raw Data'!D581)*'Raw Data'!B581</f>
        <v>1.0000000006443821E-3</v>
      </c>
      <c r="C581" s="6">
        <f>'Raw Data'!F581*('Raw Data'!B581+'Raw Data'!B581*'Raw Data'!C581)-'Raw Data'!H581</f>
        <v>1.4999999802967068E-4</v>
      </c>
    </row>
    <row r="582" spans="1:3" x14ac:dyDescent="0.3">
      <c r="A582" s="3" t="str">
        <f>'Raw Data'!A582</f>
        <v>Prepared food and beverages (incl. sugar)</v>
      </c>
      <c r="B582" s="6">
        <f>('Raw Data'!C582-'Raw Data'!D582)*'Raw Data'!B582</f>
        <v>112428.10999999993</v>
      </c>
      <c r="C582" s="6">
        <f>'Raw Data'!F582*('Raw Data'!B582+'Raw Data'!B582*'Raw Data'!C582)-'Raw Data'!H582</f>
        <v>0</v>
      </c>
    </row>
    <row r="583" spans="1:3" x14ac:dyDescent="0.3">
      <c r="A583" s="3" t="str">
        <f>'Raw Data'!A583</f>
        <v>Vegetable products</v>
      </c>
      <c r="B583" s="6">
        <f>('Raw Data'!C583-'Raw Data'!D583)*'Raw Data'!B583</f>
        <v>1.000000000116632E-3</v>
      </c>
      <c r="C583" s="6">
        <f>'Raw Data'!F583*('Raw Data'!B583+'Raw Data'!B583*'Raw Data'!C583)-'Raw Data'!H583</f>
        <v>0</v>
      </c>
    </row>
    <row r="584" spans="1:3" x14ac:dyDescent="0.3">
      <c r="A584" s="3" t="str">
        <f>'Raw Data'!A584</f>
        <v>Other mineral products (incl. cement)</v>
      </c>
      <c r="B584" s="6">
        <f>('Raw Data'!C584-'Raw Data'!D584)*'Raw Data'!B584</f>
        <v>31295.429999999993</v>
      </c>
      <c r="C584" s="6">
        <f>'Raw Data'!F584*('Raw Data'!B584+'Raw Data'!B584*'Raw Data'!C584)-'Raw Data'!H584</f>
        <v>4694.3144999999931</v>
      </c>
    </row>
    <row r="585" spans="1:3" x14ac:dyDescent="0.3">
      <c r="A585" s="3" t="str">
        <f>'Raw Data'!A585</f>
        <v>Textiles</v>
      </c>
      <c r="B585" s="6">
        <f>('Raw Data'!C585-'Raw Data'!D585)*'Raw Data'!B585</f>
        <v>0</v>
      </c>
      <c r="C585" s="6">
        <f>'Raw Data'!F585*('Raw Data'!B585+'Raw Data'!B585*'Raw Data'!C585)-'Raw Data'!H585</f>
        <v>9.9999998928979039E-4</v>
      </c>
    </row>
    <row r="586" spans="1:3" x14ac:dyDescent="0.3">
      <c r="A586" s="3" t="str">
        <f>'Raw Data'!A586</f>
        <v>Plastics and rubbers</v>
      </c>
      <c r="B586" s="6">
        <f>('Raw Data'!C586-'Raw Data'!D586)*'Raw Data'!B586</f>
        <v>3.9999999965111364E-3</v>
      </c>
      <c r="C586" s="6">
        <f>'Raw Data'!F586*('Raw Data'!B586+'Raw Data'!B586*'Raw Data'!C586)-'Raw Data'!H586</f>
        <v>5.9999999939464033E-4</v>
      </c>
    </row>
    <row r="587" spans="1:3" x14ac:dyDescent="0.3">
      <c r="A587" s="3" t="str">
        <f>'Raw Data'!A587</f>
        <v>Others</v>
      </c>
      <c r="B587" s="6">
        <f>('Raw Data'!C587-'Raw Data'!D587)*'Raw Data'!B587</f>
        <v>9359.1360000000004</v>
      </c>
      <c r="C587" s="6">
        <f>'Raw Data'!F587*('Raw Data'!B587+'Raw Data'!B587*'Raw Data'!C587)-'Raw Data'!H587</f>
        <v>8423.2223999999987</v>
      </c>
    </row>
    <row r="588" spans="1:3" x14ac:dyDescent="0.3">
      <c r="A588" s="3" t="str">
        <f>'Raw Data'!A588</f>
        <v>Base metals and articles of base metal</v>
      </c>
      <c r="B588" s="6">
        <f>('Raw Data'!C588-'Raw Data'!D588)*'Raw Data'!B588</f>
        <v>5711.67</v>
      </c>
      <c r="C588" s="6">
        <f>'Raw Data'!F588*('Raw Data'!B588+'Raw Data'!B588*'Raw Data'!C588)-'Raw Data'!H588</f>
        <v>17991.760499999997</v>
      </c>
    </row>
    <row r="589" spans="1:3" x14ac:dyDescent="0.3">
      <c r="A589" s="3" t="str">
        <f>'Raw Data'!A589</f>
        <v>Textiles</v>
      </c>
      <c r="B589" s="6">
        <f>('Raw Data'!C589-'Raw Data'!D589)*'Raw Data'!B589</f>
        <v>-2.9999999997589633E-3</v>
      </c>
      <c r="C589" s="6">
        <f>'Raw Data'!F589*('Raw Data'!B589+'Raw Data'!B589*'Raw Data'!C589)-'Raw Data'!H589</f>
        <v>-4.4999999954598024E-4</v>
      </c>
    </row>
    <row r="590" spans="1:3" x14ac:dyDescent="0.3">
      <c r="A590" s="3" t="str">
        <f>'Raw Data'!A590</f>
        <v>Other machinery</v>
      </c>
      <c r="B590" s="6">
        <f>('Raw Data'!C590-'Raw Data'!D590)*'Raw Data'!B590</f>
        <v>1.9465012934816174E-12</v>
      </c>
      <c r="C590" s="6">
        <f>'Raw Data'!F590*('Raw Data'!B590+'Raw Data'!B590*'Raw Data'!C590)-'Raw Data'!H590</f>
        <v>0</v>
      </c>
    </row>
    <row r="591" spans="1:3" x14ac:dyDescent="0.3">
      <c r="A591" s="3" t="str">
        <f>'Raw Data'!A591</f>
        <v>Other chemical products</v>
      </c>
      <c r="B591" s="6">
        <f>('Raw Data'!C591-'Raw Data'!D591)*'Raw Data'!B591</f>
        <v>49107.138499999994</v>
      </c>
      <c r="C591" s="6">
        <f>'Raw Data'!F591*('Raw Data'!B591+'Raw Data'!B591*'Raw Data'!C591)-'Raw Data'!H591</f>
        <v>28411.987274999996</v>
      </c>
    </row>
    <row r="592" spans="1:3" x14ac:dyDescent="0.3">
      <c r="A592" s="3" t="str">
        <f>'Raw Data'!A592</f>
        <v>Vehicles</v>
      </c>
      <c r="B592" s="6">
        <f>('Raw Data'!C592-'Raw Data'!D592)*'Raw Data'!B592</f>
        <v>729.04399999999998</v>
      </c>
      <c r="C592" s="6">
        <f>'Raw Data'!F592*('Raw Data'!B592+'Raw Data'!B592*'Raw Data'!C592)-'Raw Data'!H592</f>
        <v>3426.5249999999996</v>
      </c>
    </row>
    <row r="593" spans="1:3" x14ac:dyDescent="0.3">
      <c r="A593" s="3" t="str">
        <f>'Raw Data'!A593</f>
        <v>Base metals and articles of base metal</v>
      </c>
      <c r="B593" s="6">
        <f>('Raw Data'!C593-'Raw Data'!D593)*'Raw Data'!B593</f>
        <v>2161.2220000000002</v>
      </c>
      <c r="C593" s="6">
        <f>'Raw Data'!F593*('Raw Data'!B593+'Raw Data'!B593*'Raw Data'!C593)-'Raw Data'!H593</f>
        <v>324.18330000000014</v>
      </c>
    </row>
    <row r="594" spans="1:3" x14ac:dyDescent="0.3">
      <c r="A594" s="3" t="str">
        <f>'Raw Data'!A594</f>
        <v>Fertilizer</v>
      </c>
      <c r="B594" s="6">
        <f>('Raw Data'!C594-'Raw Data'!D594)*'Raw Data'!B594</f>
        <v>0</v>
      </c>
      <c r="C594" s="6">
        <f>'Raw Data'!F594*('Raw Data'!B594+'Raw Data'!B594*'Raw Data'!C594)-'Raw Data'!H594</f>
        <v>143730.14849999998</v>
      </c>
    </row>
    <row r="595" spans="1:3" x14ac:dyDescent="0.3">
      <c r="A595" s="3" t="str">
        <f>'Raw Data'!A595</f>
        <v>Electrical machinery</v>
      </c>
      <c r="B595" s="6">
        <f>('Raw Data'!C595-'Raw Data'!D595)*'Raw Data'!B595</f>
        <v>6.3166236130562938E-12</v>
      </c>
      <c r="C595" s="6">
        <f>'Raw Data'!F595*('Raw Data'!B595+'Raw Data'!B595*'Raw Data'!C595)-'Raw Data'!H595</f>
        <v>0</v>
      </c>
    </row>
    <row r="596" spans="1:3" x14ac:dyDescent="0.3">
      <c r="A596" s="3" t="str">
        <f>'Raw Data'!A596</f>
        <v>Textiles</v>
      </c>
      <c r="B596" s="6">
        <f>('Raw Data'!C596-'Raw Data'!D596)*'Raw Data'!B596</f>
        <v>1025376.0299999999</v>
      </c>
      <c r="C596" s="6">
        <f>'Raw Data'!F596*('Raw Data'!B596+'Raw Data'!B596*'Raw Data'!C596)-'Raw Data'!H596</f>
        <v>593253.27449999994</v>
      </c>
    </row>
    <row r="597" spans="1:3" x14ac:dyDescent="0.3">
      <c r="A597" s="3" t="str">
        <f>'Raw Data'!A597</f>
        <v>Other chemical products</v>
      </c>
      <c r="B597" s="6">
        <f>('Raw Data'!C597-'Raw Data'!D597)*'Raw Data'!B597</f>
        <v>1500.8330000000001</v>
      </c>
      <c r="C597" s="6">
        <f>'Raw Data'!F597*('Raw Data'!B597+'Raw Data'!B597*'Raw Data'!C597)-'Raw Data'!H597</f>
        <v>2476.3744499999998</v>
      </c>
    </row>
    <row r="598" spans="1:3" x14ac:dyDescent="0.3">
      <c r="A598" s="3" t="str">
        <f>'Raw Data'!A598</f>
        <v>Electrical machinery</v>
      </c>
      <c r="B598" s="6">
        <f>('Raw Data'!C598-'Raw Data'!D598)*'Raw Data'!B598</f>
        <v>1892.2700000000002</v>
      </c>
      <c r="C598" s="6">
        <f>'Raw Data'!F598*('Raw Data'!B598+'Raw Data'!B598*'Raw Data'!C598)-'Raw Data'!H598</f>
        <v>5960.6504999999997</v>
      </c>
    </row>
    <row r="599" spans="1:3" x14ac:dyDescent="0.3">
      <c r="A599" s="3" t="str">
        <f>'Raw Data'!A599</f>
        <v>Other machinery</v>
      </c>
      <c r="B599" s="6">
        <f>('Raw Data'!C599-'Raw Data'!D599)*'Raw Data'!B599</f>
        <v>1477.732</v>
      </c>
      <c r="C599" s="6">
        <f>'Raw Data'!F599*('Raw Data'!B599+'Raw Data'!B599*'Raw Data'!C599)-'Raw Data'!H599</f>
        <v>1329.9587999999999</v>
      </c>
    </row>
    <row r="600" spans="1:3" x14ac:dyDescent="0.3">
      <c r="A600" s="3" t="str">
        <f>'Raw Data'!A600</f>
        <v>Textiles</v>
      </c>
      <c r="B600" s="6">
        <f>('Raw Data'!C600-'Raw Data'!D600)*'Raw Data'!B600</f>
        <v>3.9999999992345976E-3</v>
      </c>
      <c r="C600" s="6">
        <f>'Raw Data'!F600*('Raw Data'!B600+'Raw Data'!B600*'Raw Data'!C600)-'Raw Data'!H600</f>
        <v>5.9999999939464033E-4</v>
      </c>
    </row>
    <row r="601" spans="1:3" x14ac:dyDescent="0.3">
      <c r="A601" s="3" t="str">
        <f>'Raw Data'!A601</f>
        <v>Other machinery</v>
      </c>
      <c r="B601" s="6">
        <f>('Raw Data'!C601-'Raw Data'!D601)*'Raw Data'!B601</f>
        <v>7005.8320000000012</v>
      </c>
      <c r="C601" s="6">
        <f>'Raw Data'!F601*('Raw Data'!B601+'Raw Data'!B601*'Raw Data'!C601)-'Raw Data'!H601</f>
        <v>6305.2488000000003</v>
      </c>
    </row>
    <row r="602" spans="1:3" x14ac:dyDescent="0.3">
      <c r="A602" s="3" t="str">
        <f>'Raw Data'!A602</f>
        <v>Others</v>
      </c>
      <c r="B602" s="6">
        <f>('Raw Data'!C602-'Raw Data'!D602)*'Raw Data'!B602</f>
        <v>2199.4589999999998</v>
      </c>
      <c r="C602" s="6">
        <f>'Raw Data'!F602*('Raw Data'!B602+'Raw Data'!B602*'Raw Data'!C602)-'Raw Data'!H602</f>
        <v>1429.6483499999999</v>
      </c>
    </row>
    <row r="603" spans="1:3" x14ac:dyDescent="0.3">
      <c r="A603" s="3" t="str">
        <f>'Raw Data'!A603</f>
        <v>Base metals and articles of base metal</v>
      </c>
      <c r="B603" s="6">
        <f>('Raw Data'!C603-'Raw Data'!D603)*'Raw Data'!B603</f>
        <v>-3.9999999999884754E-3</v>
      </c>
      <c r="C603" s="6">
        <f>'Raw Data'!F603*('Raw Data'!B603+'Raw Data'!B603*'Raw Data'!C603)-'Raw Data'!H603</f>
        <v>-5.9999999999149622E-4</v>
      </c>
    </row>
    <row r="604" spans="1:3" x14ac:dyDescent="0.3">
      <c r="A604" s="3" t="str">
        <f>'Raw Data'!A604</f>
        <v>Other chemical products</v>
      </c>
      <c r="B604" s="6">
        <f>('Raw Data'!C604-'Raw Data'!D604)*'Raw Data'!B604</f>
        <v>18890.778000000013</v>
      </c>
      <c r="C604" s="6">
        <f>'Raw Data'!F604*('Raw Data'!B604+'Raw Data'!B604*'Raw Data'!C604)-'Raw Data'!H604</f>
        <v>2833.6202000000048</v>
      </c>
    </row>
    <row r="605" spans="1:3" x14ac:dyDescent="0.3">
      <c r="A605" s="3" t="str">
        <f>'Raw Data'!A605</f>
        <v>Prepared food and beverages (incl. sugar)</v>
      </c>
      <c r="B605" s="6">
        <f>('Raw Data'!C605-'Raw Data'!D605)*'Raw Data'!B605</f>
        <v>507.14649999999995</v>
      </c>
      <c r="C605" s="6">
        <f>'Raw Data'!F605*('Raw Data'!B605+'Raw Data'!B605*'Raw Data'!C605)-'Raw Data'!H605</f>
        <v>0</v>
      </c>
    </row>
    <row r="606" spans="1:3" x14ac:dyDescent="0.3">
      <c r="A606" s="3" t="str">
        <f>'Raw Data'!A606</f>
        <v>Other machinery</v>
      </c>
      <c r="B606" s="6">
        <f>('Raw Data'!C606-'Raw Data'!D606)*'Raw Data'!B606</f>
        <v>-2.0000000000007716E-3</v>
      </c>
      <c r="C606" s="6">
        <f>'Raw Data'!F606*('Raw Data'!B606+'Raw Data'!B606*'Raw Data'!C606)-'Raw Data'!H606</f>
        <v>-2.9999999998153726E-4</v>
      </c>
    </row>
    <row r="607" spans="1:3" x14ac:dyDescent="0.3">
      <c r="A607" s="3" t="str">
        <f>'Raw Data'!A607</f>
        <v>Other machinery</v>
      </c>
      <c r="B607" s="6">
        <f>('Raw Data'!C607-'Raw Data'!D607)*'Raw Data'!B607</f>
        <v>6.1739646728398162E-11</v>
      </c>
      <c r="C607" s="6">
        <f>'Raw Data'!F607*('Raw Data'!B607+'Raw Data'!B607*'Raw Data'!C607)-'Raw Data'!H607</f>
        <v>6.0000000521540642E-3</v>
      </c>
    </row>
    <row r="608" spans="1:3" x14ac:dyDescent="0.3">
      <c r="A608" s="3" t="str">
        <f>'Raw Data'!A608</f>
        <v>Other machinery</v>
      </c>
      <c r="B608" s="6">
        <f>('Raw Data'!C608-'Raw Data'!D608)*'Raw Data'!B608</f>
        <v>-4.4999999999404241E-3</v>
      </c>
      <c r="C608" s="6">
        <f>'Raw Data'!F608*('Raw Data'!B608+'Raw Data'!B608*'Raw Data'!C608)-'Raw Data'!H608</f>
        <v>-6.7500000022846507E-4</v>
      </c>
    </row>
    <row r="609" spans="1:3" x14ac:dyDescent="0.3">
      <c r="A609" s="3" t="str">
        <f>'Raw Data'!A609</f>
        <v>Vehicles</v>
      </c>
      <c r="B609" s="6">
        <f>('Raw Data'!C609-'Raw Data'!D609)*'Raw Data'!B609</f>
        <v>252394.92249999999</v>
      </c>
      <c r="C609" s="6">
        <f>'Raw Data'!F609*('Raw Data'!B609+'Raw Data'!B609*'Raw Data'!C609)-'Raw Data'!H609</f>
        <v>486761.63624999998</v>
      </c>
    </row>
    <row r="610" spans="1:3" x14ac:dyDescent="0.3">
      <c r="A610" s="3" t="str">
        <f>'Raw Data'!A610</f>
        <v>Electrical machinery</v>
      </c>
      <c r="B610" s="6">
        <f>('Raw Data'!C610-'Raw Data'!D610)*'Raw Data'!B610</f>
        <v>2837.1060000000002</v>
      </c>
      <c r="C610" s="6">
        <f>'Raw Data'!F610*('Raw Data'!B610+'Raw Data'!B610*'Raw Data'!C610)-'Raw Data'!H610</f>
        <v>2553.3954000000003</v>
      </c>
    </row>
    <row r="611" spans="1:3" x14ac:dyDescent="0.3">
      <c r="A611" s="3" t="str">
        <f>'Raw Data'!A611</f>
        <v>Electrical machinery</v>
      </c>
      <c r="B611" s="6">
        <f>('Raw Data'!C611-'Raw Data'!D611)*'Raw Data'!B611</f>
        <v>29739.915000000001</v>
      </c>
      <c r="C611" s="6">
        <f>'Raw Data'!F611*('Raw Data'!B611+'Raw Data'!B611*'Raw Data'!C611)-'Raw Data'!H611</f>
        <v>19330.944749999999</v>
      </c>
    </row>
    <row r="612" spans="1:3" x14ac:dyDescent="0.3">
      <c r="A612" s="3" t="str">
        <f>'Raw Data'!A612</f>
        <v>Other machinery</v>
      </c>
      <c r="B612" s="6">
        <f>('Raw Data'!C612-'Raw Data'!D612)*'Raw Data'!B612</f>
        <v>1.9999999999976907E-3</v>
      </c>
      <c r="C612" s="6">
        <f>'Raw Data'!F612*('Raw Data'!B612+'Raw Data'!B612*'Raw Data'!C612)-'Raw Data'!H612</f>
        <v>2.9999999998153726E-4</v>
      </c>
    </row>
    <row r="613" spans="1:3" x14ac:dyDescent="0.3">
      <c r="A613" s="3" t="str">
        <f>'Raw Data'!A613</f>
        <v>Plastics and rubbers</v>
      </c>
      <c r="B613" s="6">
        <f>('Raw Data'!C613-'Raw Data'!D613)*'Raw Data'!B613</f>
        <v>1526.6559999999999</v>
      </c>
      <c r="C613" s="6">
        <f>'Raw Data'!F613*('Raw Data'!B613+'Raw Data'!B613*'Raw Data'!C613)-'Raw Data'!H613</f>
        <v>1373.9903999999999</v>
      </c>
    </row>
    <row r="614" spans="1:3" x14ac:dyDescent="0.3">
      <c r="A614" s="3" t="str">
        <f>'Raw Data'!A614</f>
        <v>Other machinery</v>
      </c>
      <c r="B614" s="6">
        <f>('Raw Data'!C614-'Raw Data'!D614)*'Raw Data'!B614</f>
        <v>121.34200000000001</v>
      </c>
      <c r="C614" s="6">
        <f>'Raw Data'!F614*('Raw Data'!B614+'Raw Data'!B614*'Raw Data'!C614)-'Raw Data'!H614</f>
        <v>382.22730000000001</v>
      </c>
    </row>
    <row r="615" spans="1:3" x14ac:dyDescent="0.3">
      <c r="A615" s="3" t="str">
        <f>'Raw Data'!A615</f>
        <v>Furniture</v>
      </c>
      <c r="B615" s="6">
        <f>('Raw Data'!C615-'Raw Data'!D615)*'Raw Data'!B615</f>
        <v>525926.7649999999</v>
      </c>
      <c r="C615" s="6">
        <f>'Raw Data'!F615*('Raw Data'!B615+'Raw Data'!B615*'Raw Data'!C615)-'Raw Data'!H615</f>
        <v>304286.19974999997</v>
      </c>
    </row>
    <row r="616" spans="1:3" x14ac:dyDescent="0.3">
      <c r="A616" s="3" t="str">
        <f>'Raw Data'!A616</f>
        <v>Electrical machinery</v>
      </c>
      <c r="B616" s="6">
        <f>('Raw Data'!C616-'Raw Data'!D616)*'Raw Data'!B616</f>
        <v>1.5000000006542176E-3</v>
      </c>
      <c r="C616" s="6">
        <f>'Raw Data'!F616*('Raw Data'!B616+'Raw Data'!B616*'Raw Data'!C616)-'Raw Data'!H616</f>
        <v>2.2500000341096893E-4</v>
      </c>
    </row>
    <row r="617" spans="1:3" x14ac:dyDescent="0.3">
      <c r="A617" s="3" t="str">
        <f>'Raw Data'!A617</f>
        <v>Base metals and articles of base metal</v>
      </c>
      <c r="B617" s="6">
        <f>('Raw Data'!C617-'Raw Data'!D617)*'Raw Data'!B617</f>
        <v>1.0929741833809459E-11</v>
      </c>
      <c r="C617" s="6">
        <f>'Raw Data'!F617*('Raw Data'!B617+'Raw Data'!B617*'Raw Data'!C617)-'Raw Data'!H617</f>
        <v>0</v>
      </c>
    </row>
    <row r="618" spans="1:3" x14ac:dyDescent="0.3">
      <c r="A618" s="3" t="str">
        <f>'Raw Data'!A618</f>
        <v>Base metals and articles of base metal</v>
      </c>
      <c r="B618" s="6">
        <f>('Raw Data'!C618-'Raw Data'!D618)*'Raw Data'!B618</f>
        <v>1.999999999950403E-3</v>
      </c>
      <c r="C618" s="6">
        <f>'Raw Data'!F618*('Raw Data'!B618+'Raw Data'!B618*'Raw Data'!C618)-'Raw Data'!H618</f>
        <v>2.9999999992469384E-4</v>
      </c>
    </row>
    <row r="619" spans="1:3" x14ac:dyDescent="0.3">
      <c r="A619" s="3" t="str">
        <f>'Raw Data'!A619</f>
        <v>Base metals and articles of base metal</v>
      </c>
      <c r="B619" s="6">
        <f>('Raw Data'!C619-'Raw Data'!D619)*'Raw Data'!B619</f>
        <v>36864.398000000001</v>
      </c>
      <c r="C619" s="6">
        <f>'Raw Data'!F619*('Raw Data'!B619+'Raw Data'!B619*'Raw Data'!C619)-'Raw Data'!H619</f>
        <v>33177.958199999994</v>
      </c>
    </row>
    <row r="620" spans="1:3" x14ac:dyDescent="0.3">
      <c r="A620" s="3" t="str">
        <f>'Raw Data'!A620</f>
        <v>Textiles</v>
      </c>
      <c r="B620" s="6">
        <f>('Raw Data'!C620-'Raw Data'!D620)*'Raw Data'!B620</f>
        <v>-5.0000000034659603E-4</v>
      </c>
      <c r="C620" s="6">
        <f>'Raw Data'!F620*('Raw Data'!B620+'Raw Data'!B620*'Raw Data'!C620)-'Raw Data'!H620</f>
        <v>-7.4999999924330041E-5</v>
      </c>
    </row>
    <row r="621" spans="1:3" x14ac:dyDescent="0.3">
      <c r="A621" s="3" t="str">
        <f>'Raw Data'!A621</f>
        <v>Other machinery</v>
      </c>
      <c r="B621" s="6">
        <f>('Raw Data'!C621-'Raw Data'!D621)*'Raw Data'!B621</f>
        <v>314548.505</v>
      </c>
      <c r="C621" s="6">
        <f>'Raw Data'!F621*('Raw Data'!B621+'Raw Data'!B621*'Raw Data'!C621)-'Raw Data'!H621</f>
        <v>990827.79074999993</v>
      </c>
    </row>
    <row r="622" spans="1:3" x14ac:dyDescent="0.3">
      <c r="A622" s="3" t="str">
        <f>'Raw Data'!A622</f>
        <v>Base metals and articles of base metal</v>
      </c>
      <c r="B622" s="6">
        <f>('Raw Data'!C622-'Raw Data'!D622)*'Raw Data'!B622</f>
        <v>1.0000000002561616E-2</v>
      </c>
      <c r="C622" s="6">
        <f>'Raw Data'!F622*('Raw Data'!B622+'Raw Data'!B622*'Raw Data'!C622)-'Raw Data'!H622</f>
        <v>4.0000000153668225E-3</v>
      </c>
    </row>
    <row r="623" spans="1:3" x14ac:dyDescent="0.3">
      <c r="A623" s="3" t="str">
        <f>'Raw Data'!A623</f>
        <v>Base metals and articles of base metal</v>
      </c>
      <c r="B623" s="6">
        <f>('Raw Data'!C623-'Raw Data'!D623)*'Raw Data'!B623</f>
        <v>-4.0000000122232086E-3</v>
      </c>
      <c r="C623" s="6">
        <f>'Raw Data'!F623*('Raw Data'!B623+'Raw Data'!B623*'Raw Data'!C623)-'Raw Data'!H623</f>
        <v>-6.0000001394655555E-4</v>
      </c>
    </row>
    <row r="624" spans="1:3" x14ac:dyDescent="0.3">
      <c r="A624" s="3" t="str">
        <f>'Raw Data'!A624</f>
        <v>Other machinery</v>
      </c>
      <c r="B624" s="6">
        <f>('Raw Data'!C624-'Raw Data'!D624)*'Raw Data'!B624</f>
        <v>2.0000000000922882E-3</v>
      </c>
      <c r="C624" s="6">
        <f>'Raw Data'!F624*('Raw Data'!B624+'Raw Data'!B624*'Raw Data'!C624)-'Raw Data'!H624</f>
        <v>3.0000000015206751E-4</v>
      </c>
    </row>
    <row r="625" spans="1:3" x14ac:dyDescent="0.3">
      <c r="A625" s="3" t="str">
        <f>'Raw Data'!A625</f>
        <v>Vehicles</v>
      </c>
      <c r="B625" s="6">
        <f>('Raw Data'!C625-'Raw Data'!D625)*'Raw Data'!B625</f>
        <v>191501.92</v>
      </c>
      <c r="C625" s="6">
        <f>'Raw Data'!F625*('Raw Data'!B625+'Raw Data'!B625*'Raw Data'!C625)-'Raw Data'!H625</f>
        <v>1053260.56</v>
      </c>
    </row>
    <row r="626" spans="1:3" x14ac:dyDescent="0.3">
      <c r="A626" s="3" t="str">
        <f>'Raw Data'!A626</f>
        <v>Furniture</v>
      </c>
      <c r="B626" s="6">
        <f>('Raw Data'!C626-'Raw Data'!D626)*'Raw Data'!B626</f>
        <v>-1.9999999983498829E-3</v>
      </c>
      <c r="C626" s="6">
        <f>'Raw Data'!F626*('Raw Data'!B626+'Raw Data'!B626*'Raw Data'!C626)-'Raw Data'!H626</f>
        <v>-3.0000000151630957E-4</v>
      </c>
    </row>
    <row r="627" spans="1:3" x14ac:dyDescent="0.3">
      <c r="A627" s="3" t="str">
        <f>'Raw Data'!A627</f>
        <v>Plastics and rubbers</v>
      </c>
      <c r="B627" s="6">
        <f>('Raw Data'!C627-'Raw Data'!D627)*'Raw Data'!B627</f>
        <v>2.0000000163702949E-3</v>
      </c>
      <c r="C627" s="6">
        <f>'Raw Data'!F627*('Raw Data'!B627+'Raw Data'!B627*'Raw Data'!C627)-'Raw Data'!H627</f>
        <v>-1.1999999987892807E-3</v>
      </c>
    </row>
    <row r="628" spans="1:3" x14ac:dyDescent="0.3">
      <c r="A628" s="3" t="str">
        <f>'Raw Data'!A628</f>
        <v>Other machinery</v>
      </c>
      <c r="B628" s="6">
        <f>('Raw Data'!C628-'Raw Data'!D628)*'Raw Data'!B628</f>
        <v>0</v>
      </c>
      <c r="C628" s="6">
        <f>'Raw Data'!F628*('Raw Data'!B628+'Raw Data'!B628*'Raw Data'!C628)-'Raw Data'!H628</f>
        <v>0</v>
      </c>
    </row>
    <row r="629" spans="1:3" x14ac:dyDescent="0.3">
      <c r="A629" s="3" t="str">
        <f>'Raw Data'!A629</f>
        <v>Vehicles</v>
      </c>
      <c r="B629" s="6">
        <f>('Raw Data'!C629-'Raw Data'!D629)*'Raw Data'!B629</f>
        <v>98465.271000000008</v>
      </c>
      <c r="C629" s="6">
        <f>'Raw Data'!F629*('Raw Data'!B629+'Raw Data'!B629*'Raw Data'!C629)-'Raw Data'!H629</f>
        <v>541558.99049999996</v>
      </c>
    </row>
    <row r="630" spans="1:3" x14ac:dyDescent="0.3">
      <c r="A630" s="3" t="str">
        <f>'Raw Data'!A630</f>
        <v>Others</v>
      </c>
      <c r="B630" s="6">
        <f>('Raw Data'!C630-'Raw Data'!D630)*'Raw Data'!B630</f>
        <v>2217192.2399999998</v>
      </c>
      <c r="C630" s="6">
        <f>'Raw Data'!F630*('Raw Data'!B630+'Raw Data'!B630*'Raw Data'!C630)-'Raw Data'!H630</f>
        <v>1441174.9559999998</v>
      </c>
    </row>
    <row r="631" spans="1:3" x14ac:dyDescent="0.3">
      <c r="A631" s="3" t="str">
        <f>'Raw Data'!A631</f>
        <v>Other chemical products</v>
      </c>
      <c r="B631" s="6">
        <f>('Raw Data'!C631-'Raw Data'!D631)*'Raw Data'!B631</f>
        <v>5.0000000092352975E-3</v>
      </c>
      <c r="C631" s="6">
        <f>'Raw Data'!F631*('Raw Data'!B631+'Raw Data'!B631*'Raw Data'!C631)-'Raw Data'!H631</f>
        <v>8.7499999790452421E-3</v>
      </c>
    </row>
    <row r="632" spans="1:3" x14ac:dyDescent="0.3">
      <c r="A632" s="3" t="str">
        <f>'Raw Data'!A632</f>
        <v>Vehicles</v>
      </c>
      <c r="B632" s="6">
        <f>('Raw Data'!C632-'Raw Data'!D632)*'Raw Data'!B632</f>
        <v>49954.138000000006</v>
      </c>
      <c r="C632" s="6">
        <f>'Raw Data'!F632*('Raw Data'!B632+'Raw Data'!B632*'Raw Data'!C632)-'Raw Data'!H632</f>
        <v>274747.75900000002</v>
      </c>
    </row>
    <row r="633" spans="1:3" x14ac:dyDescent="0.3">
      <c r="A633" s="3" t="str">
        <f>'Raw Data'!A633</f>
        <v>Plastics and rubbers</v>
      </c>
      <c r="B633" s="6">
        <f>('Raw Data'!C633-'Raw Data'!D633)*'Raw Data'!B633</f>
        <v>2.9999999997349647E-3</v>
      </c>
      <c r="C633" s="6">
        <f>'Raw Data'!F633*('Raw Data'!B633+'Raw Data'!B633*'Raw Data'!C633)-'Raw Data'!H633</f>
        <v>4.500000000007276E-4</v>
      </c>
    </row>
    <row r="634" spans="1:3" x14ac:dyDescent="0.3">
      <c r="A634" s="3" t="str">
        <f>'Raw Data'!A634</f>
        <v>Plastics and rubbers</v>
      </c>
      <c r="B634" s="6">
        <f>('Raw Data'!C634-'Raw Data'!D634)*'Raw Data'!B634</f>
        <v>-3.9999999999973876E-3</v>
      </c>
      <c r="C634" s="6">
        <f>'Raw Data'!F634*('Raw Data'!B634+'Raw Data'!B634*'Raw Data'!C634)-'Raw Data'!H634</f>
        <v>-6.0000000001991793E-4</v>
      </c>
    </row>
    <row r="635" spans="1:3" x14ac:dyDescent="0.3">
      <c r="A635" s="3" t="str">
        <f>'Raw Data'!A635</f>
        <v>Textiles</v>
      </c>
      <c r="B635" s="6">
        <f>('Raw Data'!C635-'Raw Data'!D635)*'Raw Data'!B635</f>
        <v>4.9999999956520935E-4</v>
      </c>
      <c r="C635" s="6">
        <f>'Raw Data'!F635*('Raw Data'!B635+'Raw Data'!B635*'Raw Data'!C635)-'Raw Data'!H635</f>
        <v>-4.2499999835854396E-4</v>
      </c>
    </row>
    <row r="636" spans="1:3" x14ac:dyDescent="0.3">
      <c r="A636" s="3" t="str">
        <f>'Raw Data'!A636</f>
        <v>Electrical machinery</v>
      </c>
      <c r="B636" s="6">
        <f>('Raw Data'!C636-'Raw Data'!D636)*'Raw Data'!B636</f>
        <v>2.0000000000376882E-3</v>
      </c>
      <c r="C636" s="6">
        <f>'Raw Data'!F636*('Raw Data'!B636+'Raw Data'!B636*'Raw Data'!C636)-'Raw Data'!H636</f>
        <v>2.9999999969732016E-4</v>
      </c>
    </row>
    <row r="637" spans="1:3" x14ac:dyDescent="0.3">
      <c r="A637" s="3" t="str">
        <f>'Raw Data'!A637</f>
        <v>Other machinery</v>
      </c>
      <c r="B637" s="6">
        <f>('Raw Data'!C637-'Raw Data'!D637)*'Raw Data'!B637</f>
        <v>44806.043000000005</v>
      </c>
      <c r="C637" s="6">
        <f>'Raw Data'!F637*('Raw Data'!B637+'Raw Data'!B637*'Raw Data'!C637)-'Raw Data'!H637</f>
        <v>141139.03545</v>
      </c>
    </row>
    <row r="638" spans="1:3" x14ac:dyDescent="0.3">
      <c r="A638" s="3" t="str">
        <f>'Raw Data'!A638</f>
        <v>Electrical machinery</v>
      </c>
      <c r="B638" s="6">
        <f>('Raw Data'!C638-'Raw Data'!D638)*'Raw Data'!B638</f>
        <v>2.0000000000201666E-3</v>
      </c>
      <c r="C638" s="6">
        <f>'Raw Data'!F638*('Raw Data'!B638+'Raw Data'!B638*'Raw Data'!C638)-'Raw Data'!H638</f>
        <v>2.9999999969732016E-4</v>
      </c>
    </row>
    <row r="639" spans="1:3" x14ac:dyDescent="0.3">
      <c r="A639" s="3" t="str">
        <f>'Raw Data'!A639</f>
        <v>Electrical machinery</v>
      </c>
      <c r="B639" s="6">
        <f>('Raw Data'!C639-'Raw Data'!D639)*'Raw Data'!B639</f>
        <v>5.999999989585259E-3</v>
      </c>
      <c r="C639" s="6">
        <f>'Raw Data'!F639*('Raw Data'!B639+'Raw Data'!B639*'Raw Data'!C639)-'Raw Data'!H639</f>
        <v>8.9999998454004526E-4</v>
      </c>
    </row>
    <row r="640" spans="1:3" x14ac:dyDescent="0.3">
      <c r="A640" s="3" t="str">
        <f>'Raw Data'!A640</f>
        <v>Electrical machinery</v>
      </c>
      <c r="B640" s="6">
        <f>('Raw Data'!C640-'Raw Data'!D640)*'Raw Data'!B640</f>
        <v>-2.0000000011952046E-3</v>
      </c>
      <c r="C640" s="6">
        <f>'Raw Data'!F640*('Raw Data'!B640+'Raw Data'!B640*'Raw Data'!C640)-'Raw Data'!H640</f>
        <v>-3.0000000151630957E-4</v>
      </c>
    </row>
    <row r="641" spans="1:3" x14ac:dyDescent="0.3">
      <c r="A641" s="3" t="str">
        <f>'Raw Data'!A641</f>
        <v>Other machinery</v>
      </c>
      <c r="B641" s="6">
        <f>('Raw Data'!C641-'Raw Data'!D641)*'Raw Data'!B641</f>
        <v>49349.193500000001</v>
      </c>
      <c r="C641" s="6">
        <f>'Raw Data'!F641*('Raw Data'!B641+'Raw Data'!B641*'Raw Data'!C641)-'Raw Data'!H641</f>
        <v>155449.95952500001</v>
      </c>
    </row>
    <row r="642" spans="1:3" x14ac:dyDescent="0.3">
      <c r="A642" s="3" t="str">
        <f>'Raw Data'!A642</f>
        <v>Electrical machinery</v>
      </c>
      <c r="B642" s="6">
        <f>('Raw Data'!C642-'Raw Data'!D642)*'Raw Data'!B642</f>
        <v>0</v>
      </c>
      <c r="C642" s="6">
        <f>'Raw Data'!F642*('Raw Data'!B642+'Raw Data'!B642*'Raw Data'!C642)-'Raw Data'!H642</f>
        <v>0</v>
      </c>
    </row>
    <row r="643" spans="1:3" x14ac:dyDescent="0.3">
      <c r="A643" s="3" t="str">
        <f>'Raw Data'!A643</f>
        <v>Base metals and articles of base metal</v>
      </c>
      <c r="B643" s="6">
        <f>('Raw Data'!C643-'Raw Data'!D643)*'Raw Data'!B643</f>
        <v>51027.058000000005</v>
      </c>
      <c r="C643" s="6">
        <f>'Raw Data'!F643*('Raw Data'!B643+'Raw Data'!B643*'Raw Data'!C643)-'Raw Data'!H643</f>
        <v>45924.352200000001</v>
      </c>
    </row>
    <row r="644" spans="1:3" x14ac:dyDescent="0.3">
      <c r="A644" s="3" t="str">
        <f>'Raw Data'!A644</f>
        <v>Vehicles</v>
      </c>
      <c r="B644" s="6">
        <f>('Raw Data'!C644-'Raw Data'!D644)*'Raw Data'!B644</f>
        <v>407818.77499999997</v>
      </c>
      <c r="C644" s="6">
        <f>'Raw Data'!F644*('Raw Data'!B644+'Raw Data'!B644*'Raw Data'!C644)-'Raw Data'!H644</f>
        <v>786507.63749999995</v>
      </c>
    </row>
    <row r="645" spans="1:3" x14ac:dyDescent="0.3">
      <c r="A645" s="3" t="str">
        <f>'Raw Data'!A645</f>
        <v>Electrical machinery</v>
      </c>
      <c r="B645" s="6">
        <f>('Raw Data'!C645-'Raw Data'!D645)*'Raw Data'!B645</f>
        <v>-4.0000000002170504E-3</v>
      </c>
      <c r="C645" s="6">
        <f>'Raw Data'!F645*('Raw Data'!B645+'Raw Data'!B645*'Raw Data'!C645)-'Raw Data'!H645</f>
        <v>-5.9999999939464033E-4</v>
      </c>
    </row>
    <row r="646" spans="1:3" x14ac:dyDescent="0.3">
      <c r="A646" s="3" t="str">
        <f>'Raw Data'!A646</f>
        <v>Electrical machinery</v>
      </c>
      <c r="B646" s="6">
        <f>('Raw Data'!C646-'Raw Data'!D646)*'Raw Data'!B646</f>
        <v>-1.9999999976771767E-3</v>
      </c>
      <c r="C646" s="6">
        <f>'Raw Data'!F646*('Raw Data'!B646+'Raw Data'!B646*'Raw Data'!C646)-'Raw Data'!H646</f>
        <v>2.0000000222353265E-4</v>
      </c>
    </row>
    <row r="647" spans="1:3" x14ac:dyDescent="0.3">
      <c r="A647" s="3" t="str">
        <f>'Raw Data'!A647</f>
        <v>Base metals and articles of base metal</v>
      </c>
      <c r="B647" s="6">
        <f>('Raw Data'!C647-'Raw Data'!D647)*'Raw Data'!B647</f>
        <v>0</v>
      </c>
      <c r="C647" s="6">
        <f>'Raw Data'!F647*('Raw Data'!B647+'Raw Data'!B647*'Raw Data'!C647)-'Raw Data'!H647</f>
        <v>0</v>
      </c>
    </row>
    <row r="648" spans="1:3" x14ac:dyDescent="0.3">
      <c r="A648" s="3" t="str">
        <f>'Raw Data'!A648</f>
        <v>Electrical machinery</v>
      </c>
      <c r="B648" s="6">
        <f>('Raw Data'!C648-'Raw Data'!D648)*'Raw Data'!B648</f>
        <v>-1.9999999978743683E-3</v>
      </c>
      <c r="C648" s="6">
        <f>'Raw Data'!F648*('Raw Data'!B648+'Raw Data'!B648*'Raw Data'!C648)-'Raw Data'!H648</f>
        <v>2.7000000118277967E-3</v>
      </c>
    </row>
    <row r="649" spans="1:3" x14ac:dyDescent="0.3">
      <c r="A649" s="3" t="str">
        <f>'Raw Data'!A649</f>
        <v>Leather and shoes</v>
      </c>
      <c r="B649" s="6">
        <f>('Raw Data'!C649-'Raw Data'!D649)*'Raw Data'!B649</f>
        <v>0.18999999996206884</v>
      </c>
      <c r="C649" s="6">
        <f>'Raw Data'!F649*('Raw Data'!B649+'Raw Data'!B649*'Raw Data'!C649)-'Raw Data'!H649</f>
        <v>5.3500000038184226E-2</v>
      </c>
    </row>
    <row r="650" spans="1:3" x14ac:dyDescent="0.3">
      <c r="A650" s="3" t="str">
        <f>'Raw Data'!A650</f>
        <v>Base metals and articles of base metal</v>
      </c>
      <c r="B650" s="6">
        <f>('Raw Data'!C650-'Raw Data'!D650)*'Raw Data'!B650</f>
        <v>3.9999999949407927E-3</v>
      </c>
      <c r="C650" s="6">
        <f>'Raw Data'!F650*('Raw Data'!B650+'Raw Data'!B650*'Raw Data'!C650)-'Raw Data'!H650</f>
        <v>5.9999999939464033E-4</v>
      </c>
    </row>
    <row r="651" spans="1:3" x14ac:dyDescent="0.3">
      <c r="A651" s="3" t="str">
        <f>'Raw Data'!A651</f>
        <v>Furniture</v>
      </c>
      <c r="B651" s="6">
        <f>('Raw Data'!C651-'Raw Data'!D651)*'Raw Data'!B651</f>
        <v>9.999999993718174E-4</v>
      </c>
      <c r="C651" s="6">
        <f>'Raw Data'!F651*('Raw Data'!B651+'Raw Data'!B651*'Raw Data'!C651)-'Raw Data'!H651</f>
        <v>1.4999999984866008E-4</v>
      </c>
    </row>
    <row r="652" spans="1:3" x14ac:dyDescent="0.3">
      <c r="A652" s="3" t="str">
        <f>'Raw Data'!A652</f>
        <v>Other machinery</v>
      </c>
      <c r="B652" s="6">
        <f>('Raw Data'!C652-'Raw Data'!D652)*'Raw Data'!B652</f>
        <v>355.28500000000003</v>
      </c>
      <c r="C652" s="6">
        <f>'Raw Data'!F652*('Raw Data'!B652+'Raw Data'!B652*'Raw Data'!C652)-'Raw Data'!H652</f>
        <v>586.22024999999996</v>
      </c>
    </row>
    <row r="653" spans="1:3" x14ac:dyDescent="0.3">
      <c r="A653" s="3" t="str">
        <f>'Raw Data'!A653</f>
        <v>Other chemical products</v>
      </c>
      <c r="B653" s="6">
        <f>('Raw Data'!C653-'Raw Data'!D653)*'Raw Data'!B653</f>
        <v>9279.1649999999991</v>
      </c>
      <c r="C653" s="6">
        <f>'Raw Data'!F653*('Raw Data'!B653+'Raw Data'!B653*'Raw Data'!C653)-'Raw Data'!H653</f>
        <v>5368.6597499999998</v>
      </c>
    </row>
    <row r="654" spans="1:3" x14ac:dyDescent="0.3">
      <c r="A654" s="3" t="str">
        <f>'Raw Data'!A654</f>
        <v>Textiles</v>
      </c>
      <c r="B654" s="6">
        <f>('Raw Data'!C654-'Raw Data'!D654)*'Raw Data'!B654</f>
        <v>-1.9999999974805774E-3</v>
      </c>
      <c r="C654" s="6">
        <f>'Raw Data'!F654*('Raw Data'!B654+'Raw Data'!B654*'Raw Data'!C654)-'Raw Data'!H654</f>
        <v>-2.9999999969732016E-4</v>
      </c>
    </row>
    <row r="655" spans="1:3" x14ac:dyDescent="0.3">
      <c r="A655" s="3" t="str">
        <f>'Raw Data'!A655</f>
        <v>Other machinery</v>
      </c>
      <c r="B655" s="6">
        <f>('Raw Data'!C655-'Raw Data'!D655)*'Raw Data'!B655</f>
        <v>2362.0840000000003</v>
      </c>
      <c r="C655" s="6">
        <f>'Raw Data'!F655*('Raw Data'!B655+'Raw Data'!B655*'Raw Data'!C655)-'Raw Data'!H655</f>
        <v>3897.4385999999995</v>
      </c>
    </row>
    <row r="656" spans="1:3" x14ac:dyDescent="0.3">
      <c r="A656" s="3" t="str">
        <f>'Raw Data'!A656</f>
        <v>Other machinery</v>
      </c>
      <c r="B656" s="6">
        <f>('Raw Data'!C656-'Raw Data'!D656)*'Raw Data'!B656</f>
        <v>-2.0000000006334729E-3</v>
      </c>
      <c r="C656" s="6">
        <f>'Raw Data'!F656*('Raw Data'!B656+'Raw Data'!B656*'Raw Data'!C656)-'Raw Data'!H656</f>
        <v>-2.9999999969732016E-4</v>
      </c>
    </row>
    <row r="657" spans="1:3" x14ac:dyDescent="0.3">
      <c r="A657" s="3" t="str">
        <f>'Raw Data'!A657</f>
        <v>Base metals and articles of base metal</v>
      </c>
      <c r="B657" s="6">
        <f>('Raw Data'!C657-'Raw Data'!D657)*'Raw Data'!B657</f>
        <v>2.0000000005251468E-3</v>
      </c>
      <c r="C657" s="6">
        <f>'Raw Data'!F657*('Raw Data'!B657+'Raw Data'!B657*'Raw Data'!C657)-'Raw Data'!H657</f>
        <v>7.9999999979918357E-4</v>
      </c>
    </row>
    <row r="658" spans="1:3" x14ac:dyDescent="0.3">
      <c r="A658" s="3" t="str">
        <f>'Raw Data'!A658</f>
        <v>Textiles</v>
      </c>
      <c r="B658" s="6">
        <f>('Raw Data'!C658-'Raw Data'!D658)*'Raw Data'!B658</f>
        <v>-4.0000000000626089E-3</v>
      </c>
      <c r="C658" s="6">
        <f>'Raw Data'!F658*('Raw Data'!B658+'Raw Data'!B658*'Raw Data'!C658)-'Raw Data'!H658</f>
        <v>-5.9999999939464033E-4</v>
      </c>
    </row>
    <row r="659" spans="1:3" x14ac:dyDescent="0.3">
      <c r="A659" s="3" t="str">
        <f>'Raw Data'!A659</f>
        <v>Other machinery</v>
      </c>
      <c r="B659" s="6">
        <f>('Raw Data'!C659-'Raw Data'!D659)*'Raw Data'!B659</f>
        <v>2.9999999999455297E-3</v>
      </c>
      <c r="C659" s="6">
        <f>'Raw Data'!F659*('Raw Data'!B659+'Raw Data'!B659*'Raw Data'!C659)-'Raw Data'!H659</f>
        <v>4.500000000007276E-4</v>
      </c>
    </row>
    <row r="660" spans="1:3" x14ac:dyDescent="0.3">
      <c r="A660" s="3" t="str">
        <f>'Raw Data'!A660</f>
        <v>Other machinery</v>
      </c>
      <c r="B660" s="6">
        <f>('Raw Data'!C660-'Raw Data'!D660)*'Raw Data'!B660</f>
        <v>-1.9999999965397875E-3</v>
      </c>
      <c r="C660" s="6">
        <f>'Raw Data'!F660*('Raw Data'!B660+'Raw Data'!B660*'Raw Data'!C660)-'Raw Data'!H660</f>
        <v>-3.0000000697327778E-4</v>
      </c>
    </row>
    <row r="661" spans="1:3" x14ac:dyDescent="0.3">
      <c r="A661" s="3" t="str">
        <f>'Raw Data'!A661</f>
        <v>Other machinery</v>
      </c>
      <c r="B661" s="6">
        <f>('Raw Data'!C661-'Raw Data'!D661)*'Raw Data'!B661</f>
        <v>-1.9999999979244836E-3</v>
      </c>
      <c r="C661" s="6">
        <f>'Raw Data'!F661*('Raw Data'!B661+'Raw Data'!B661*'Raw Data'!C661)-'Raw Data'!H661</f>
        <v>-7.9999999979918357E-4</v>
      </c>
    </row>
    <row r="662" spans="1:3" x14ac:dyDescent="0.3">
      <c r="A662" s="3" t="str">
        <f>'Raw Data'!A662</f>
        <v>Furniture</v>
      </c>
      <c r="B662" s="6">
        <f>('Raw Data'!C662-'Raw Data'!D662)*'Raw Data'!B662</f>
        <v>1261.5260000000001</v>
      </c>
      <c r="C662" s="6">
        <f>'Raw Data'!F662*('Raw Data'!B662+'Raw Data'!B662*'Raw Data'!C662)-'Raw Data'!H662</f>
        <v>729.88290000000006</v>
      </c>
    </row>
    <row r="663" spans="1:3" x14ac:dyDescent="0.3">
      <c r="A663" s="3" t="str">
        <f>'Raw Data'!A663</f>
        <v>Electrical machinery</v>
      </c>
      <c r="B663" s="6">
        <f>('Raw Data'!C663-'Raw Data'!D663)*'Raw Data'!B663</f>
        <v>4.9999999981033966E-3</v>
      </c>
      <c r="C663" s="6">
        <f>'Raw Data'!F663*('Raw Data'!B663+'Raw Data'!B663*'Raw Data'!C663)-'Raw Data'!H663</f>
        <v>7.4999999924330041E-4</v>
      </c>
    </row>
    <row r="664" spans="1:3" x14ac:dyDescent="0.3">
      <c r="A664" s="3" t="str">
        <f>'Raw Data'!A664</f>
        <v>Textiles</v>
      </c>
      <c r="B664" s="6">
        <f>('Raw Data'!C664-'Raw Data'!D664)*'Raw Data'!B664</f>
        <v>-3.49999999999608E-3</v>
      </c>
      <c r="C664" s="6">
        <f>'Raw Data'!F664*('Raw Data'!B664+'Raw Data'!B664*'Raw Data'!C664)-'Raw Data'!H664</f>
        <v>-5.2500000001032276E-4</v>
      </c>
    </row>
    <row r="665" spans="1:3" x14ac:dyDescent="0.3">
      <c r="A665" s="3" t="str">
        <f>'Raw Data'!A665</f>
        <v>Furniture</v>
      </c>
      <c r="B665" s="6">
        <f>('Raw Data'!C665-'Raw Data'!D665)*'Raw Data'!B665</f>
        <v>14023.968000000001</v>
      </c>
      <c r="C665" s="6">
        <f>'Raw Data'!F665*('Raw Data'!B665+'Raw Data'!B665*'Raw Data'!C665)-'Raw Data'!H665</f>
        <v>8113.8672000000006</v>
      </c>
    </row>
    <row r="666" spans="1:3" x14ac:dyDescent="0.3">
      <c r="A666" s="3" t="str">
        <f>'Raw Data'!A666</f>
        <v>Base metals and articles of base metal</v>
      </c>
      <c r="B666" s="6">
        <f>('Raw Data'!C666-'Raw Data'!D666)*'Raw Data'!B666</f>
        <v>4.0000000003608338E-3</v>
      </c>
      <c r="C666" s="6">
        <f>'Raw Data'!F666*('Raw Data'!B666+'Raw Data'!B666*'Raw Data'!C666)-'Raw Data'!H666</f>
        <v>6.0000000030413503E-4</v>
      </c>
    </row>
    <row r="667" spans="1:3" x14ac:dyDescent="0.3">
      <c r="A667" s="3" t="str">
        <f>'Raw Data'!A667</f>
        <v>Base metals and articles of base metal</v>
      </c>
      <c r="B667" s="6">
        <f>('Raw Data'!C667-'Raw Data'!D667)*'Raw Data'!B667</f>
        <v>-2.999999999893299E-3</v>
      </c>
      <c r="C667" s="6">
        <f>'Raw Data'!F667*('Raw Data'!B667+'Raw Data'!B667*'Raw Data'!C667)-'Raw Data'!H667</f>
        <v>-4.500000000007276E-4</v>
      </c>
    </row>
    <row r="668" spans="1:3" x14ac:dyDescent="0.3">
      <c r="A668" s="3" t="str">
        <f>'Raw Data'!A668</f>
        <v>Other machinery</v>
      </c>
      <c r="B668" s="6">
        <f>('Raw Data'!C668-'Raw Data'!D668)*'Raw Data'!B668</f>
        <v>3.000000002294413E-3</v>
      </c>
      <c r="C668" s="6">
        <f>'Raw Data'!F668*('Raw Data'!B668+'Raw Data'!B668*'Raw Data'!C668)-'Raw Data'!H668</f>
        <v>4.4999999954598024E-4</v>
      </c>
    </row>
    <row r="669" spans="1:3" x14ac:dyDescent="0.3">
      <c r="A669" s="3" t="str">
        <f>'Raw Data'!A669</f>
        <v>Textiles</v>
      </c>
      <c r="B669" s="6">
        <f>('Raw Data'!C669-'Raw Data'!D669)*'Raw Data'!B669</f>
        <v>-3.0000000000103126E-3</v>
      </c>
      <c r="C669" s="6">
        <f>'Raw Data'!F669*('Raw Data'!B669+'Raw Data'!B669*'Raw Data'!C669)-'Raw Data'!H669</f>
        <v>-4.500000000007276E-4</v>
      </c>
    </row>
    <row r="670" spans="1:3" x14ac:dyDescent="0.3">
      <c r="A670" s="3" t="str">
        <f>'Raw Data'!A670</f>
        <v>Plastics and rubbers</v>
      </c>
      <c r="B670" s="6">
        <f>('Raw Data'!C670-'Raw Data'!D670)*'Raw Data'!B670</f>
        <v>0</v>
      </c>
      <c r="C670" s="6">
        <f>'Raw Data'!F670*('Raw Data'!B670+'Raw Data'!B670*'Raw Data'!C670)-'Raw Data'!H670</f>
        <v>0</v>
      </c>
    </row>
    <row r="671" spans="1:3" x14ac:dyDescent="0.3">
      <c r="A671" s="3" t="str">
        <f>'Raw Data'!A671</f>
        <v>Other machinery</v>
      </c>
      <c r="B671" s="6">
        <f>('Raw Data'!C671-'Raw Data'!D671)*'Raw Data'!B671</f>
        <v>-4.4999999999551666E-3</v>
      </c>
      <c r="C671" s="6">
        <f>'Raw Data'!F671*('Raw Data'!B671+'Raw Data'!B671*'Raw Data'!C671)-'Raw Data'!H671</f>
        <v>-6.7499999977371772E-4</v>
      </c>
    </row>
    <row r="672" spans="1:3" x14ac:dyDescent="0.3">
      <c r="A672" s="3" t="str">
        <f>'Raw Data'!A672</f>
        <v>Electrical machinery</v>
      </c>
      <c r="B672" s="6">
        <f>('Raw Data'!C672-'Raw Data'!D672)*'Raw Data'!B672</f>
        <v>0</v>
      </c>
      <c r="C672" s="6">
        <f>'Raw Data'!F672*('Raw Data'!B672+'Raw Data'!B672*'Raw Data'!C672)-'Raw Data'!H672</f>
        <v>46468.310999999994</v>
      </c>
    </row>
    <row r="673" spans="1:3" x14ac:dyDescent="0.3">
      <c r="A673" s="3" t="str">
        <f>'Raw Data'!A673</f>
        <v>Other machinery</v>
      </c>
      <c r="B673" s="6">
        <f>('Raw Data'!C673-'Raw Data'!D673)*'Raw Data'!B673</f>
        <v>469.34500000000003</v>
      </c>
      <c r="C673" s="6">
        <f>'Raw Data'!F673*('Raw Data'!B673+'Raw Data'!B673*'Raw Data'!C673)-'Raw Data'!H673</f>
        <v>774.41925000000003</v>
      </c>
    </row>
    <row r="674" spans="1:3" x14ac:dyDescent="0.3">
      <c r="A674" s="3" t="str">
        <f>'Raw Data'!A674</f>
        <v>Other machinery</v>
      </c>
      <c r="B674" s="6">
        <f>('Raw Data'!C674-'Raw Data'!D674)*'Raw Data'!B674</f>
        <v>2.0000000005651625E-3</v>
      </c>
      <c r="C674" s="6">
        <f>'Raw Data'!F674*('Raw Data'!B674+'Raw Data'!B674*'Raw Data'!C674)-'Raw Data'!H674</f>
        <v>3.0000000015206751E-4</v>
      </c>
    </row>
    <row r="675" spans="1:3" x14ac:dyDescent="0.3">
      <c r="A675" s="3" t="str">
        <f>'Raw Data'!A675</f>
        <v>Leather and shoes</v>
      </c>
      <c r="B675" s="6">
        <f>('Raw Data'!C675-'Raw Data'!D675)*'Raw Data'!B675</f>
        <v>-4.9999999973364515E-4</v>
      </c>
      <c r="C675" s="6">
        <f>'Raw Data'!F675*('Raw Data'!B675+'Raw Data'!B675*'Raw Data'!C675)-'Raw Data'!H675</f>
        <v>-7.5000003562308848E-5</v>
      </c>
    </row>
    <row r="676" spans="1:3" x14ac:dyDescent="0.3">
      <c r="A676" s="3" t="str">
        <f>'Raw Data'!A676</f>
        <v>Other machinery</v>
      </c>
      <c r="B676" s="6">
        <f>('Raw Data'!C676-'Raw Data'!D676)*'Raw Data'!B676</f>
        <v>3.0000000001860986E-3</v>
      </c>
      <c r="C676" s="6">
        <f>'Raw Data'!F676*('Raw Data'!B676+'Raw Data'!B676*'Raw Data'!C676)-'Raw Data'!H676</f>
        <v>4.500000000007276E-4</v>
      </c>
    </row>
    <row r="677" spans="1:3" x14ac:dyDescent="0.3">
      <c r="A677" s="3" t="str">
        <f>'Raw Data'!A677</f>
        <v>Base metals and articles of base metal</v>
      </c>
      <c r="B677" s="6">
        <f>('Raw Data'!C677-'Raw Data'!D677)*'Raw Data'!B677</f>
        <v>4.9999999993454803E-3</v>
      </c>
      <c r="C677" s="6">
        <f>'Raw Data'!F677*('Raw Data'!B677+'Raw Data'!B677*'Raw Data'!C677)-'Raw Data'!H677</f>
        <v>7.4999999924330041E-4</v>
      </c>
    </row>
    <row r="678" spans="1:3" x14ac:dyDescent="0.3">
      <c r="A678" s="3" t="str">
        <f>'Raw Data'!A678</f>
        <v>Electrical machinery</v>
      </c>
      <c r="B678" s="6">
        <f>('Raw Data'!C678-'Raw Data'!D678)*'Raw Data'!B678</f>
        <v>2.0000000004029364E-3</v>
      </c>
      <c r="C678" s="6">
        <f>'Raw Data'!F678*('Raw Data'!B678+'Raw Data'!B678*'Raw Data'!C678)-'Raw Data'!H678</f>
        <v>2.9999999605934136E-4</v>
      </c>
    </row>
    <row r="679" spans="1:3" x14ac:dyDescent="0.3">
      <c r="A679" s="3" t="str">
        <f>'Raw Data'!A679</f>
        <v>Others</v>
      </c>
      <c r="B679" s="6">
        <f>('Raw Data'!C679-'Raw Data'!D679)*'Raw Data'!B679</f>
        <v>9.9999999991092761E-4</v>
      </c>
      <c r="C679" s="6">
        <f>'Raw Data'!F679*('Raw Data'!B679+'Raw Data'!B679*'Raw Data'!C679)-'Raw Data'!H679</f>
        <v>1.4999999893916538E-4</v>
      </c>
    </row>
    <row r="680" spans="1:3" x14ac:dyDescent="0.3">
      <c r="A680" s="3" t="str">
        <f>'Raw Data'!A680</f>
        <v>Plastics and rubbers</v>
      </c>
      <c r="B680" s="6">
        <f>('Raw Data'!C680-'Raw Data'!D680)*'Raw Data'!B680</f>
        <v>3.9999999998663336E-3</v>
      </c>
      <c r="C680" s="6">
        <f>'Raw Data'!F680*('Raw Data'!B680+'Raw Data'!B680*'Raw Data'!C680)-'Raw Data'!H680</f>
        <v>5.9999999984938768E-4</v>
      </c>
    </row>
    <row r="681" spans="1:3" x14ac:dyDescent="0.3">
      <c r="A681" s="3" t="str">
        <f>'Raw Data'!A681</f>
        <v>Other mineral products (incl. cement)</v>
      </c>
      <c r="B681" s="6">
        <f>('Raw Data'!C681-'Raw Data'!D681)*'Raw Data'!B681</f>
        <v>133.93449999999999</v>
      </c>
      <c r="C681" s="6">
        <f>'Raw Data'!F681*('Raw Data'!B681+'Raw Data'!B681*'Raw Data'!C681)-'Raw Data'!H681</f>
        <v>20.090174999999959</v>
      </c>
    </row>
    <row r="682" spans="1:3" x14ac:dyDescent="0.3">
      <c r="A682" s="3" t="str">
        <f>'Raw Data'!A682</f>
        <v>Electrical machinery</v>
      </c>
      <c r="B682" s="6">
        <f>('Raw Data'!C682-'Raw Data'!D682)*'Raw Data'!B682</f>
        <v>24216.267500000002</v>
      </c>
      <c r="C682" s="6">
        <f>'Raw Data'!F682*('Raw Data'!B682+'Raw Data'!B682*'Raw Data'!C682)-'Raw Data'!H682</f>
        <v>76281.242624999999</v>
      </c>
    </row>
    <row r="683" spans="1:3" x14ac:dyDescent="0.3">
      <c r="A683" s="3" t="str">
        <f>'Raw Data'!A683</f>
        <v>Electrical machinery</v>
      </c>
      <c r="B683" s="6">
        <f>('Raw Data'!C683-'Raw Data'!D683)*'Raw Data'!B683</f>
        <v>9.9999999991654139E-4</v>
      </c>
      <c r="C683" s="6">
        <f>'Raw Data'!F683*('Raw Data'!B683+'Raw Data'!B683*'Raw Data'!C683)-'Raw Data'!H683</f>
        <v>1.4999999984866008E-4</v>
      </c>
    </row>
    <row r="684" spans="1:3" x14ac:dyDescent="0.3">
      <c r="A684" s="3" t="str">
        <f>'Raw Data'!A684</f>
        <v>Textiles</v>
      </c>
      <c r="B684" s="6">
        <f>('Raw Data'!C684-'Raw Data'!D684)*'Raw Data'!B684</f>
        <v>136778.6035</v>
      </c>
      <c r="C684" s="6">
        <f>'Raw Data'!F684*('Raw Data'!B684+'Raw Data'!B684*'Raw Data'!C684)-'Raw Data'!H684</f>
        <v>79136.192024999997</v>
      </c>
    </row>
    <row r="685" spans="1:3" x14ac:dyDescent="0.3">
      <c r="A685" s="3" t="str">
        <f>'Raw Data'!A685</f>
        <v>Others</v>
      </c>
      <c r="B685" s="6">
        <f>('Raw Data'!C685-'Raw Data'!D685)*'Raw Data'!B685</f>
        <v>4.0000000009701702E-3</v>
      </c>
      <c r="C685" s="6">
        <f>'Raw Data'!F685*('Raw Data'!B685+'Raw Data'!B685*'Raw Data'!C685)-'Raw Data'!H685</f>
        <v>5.9999999939464033E-4</v>
      </c>
    </row>
    <row r="686" spans="1:3" x14ac:dyDescent="0.3">
      <c r="A686" s="3" t="str">
        <f>'Raw Data'!A686</f>
        <v>Vegetable products</v>
      </c>
      <c r="B686" s="6">
        <f>('Raw Data'!C686-'Raw Data'!D686)*'Raw Data'!B686</f>
        <v>13468.479000000001</v>
      </c>
      <c r="C686" s="6">
        <f>'Raw Data'!F686*('Raw Data'!B686+'Raw Data'!B686*'Raw Data'!C686)-'Raw Data'!H686</f>
        <v>0</v>
      </c>
    </row>
    <row r="687" spans="1:3" x14ac:dyDescent="0.3">
      <c r="A687" s="3" t="str">
        <f>'Raw Data'!A687</f>
        <v>Other machinery</v>
      </c>
      <c r="B687" s="6">
        <f>('Raw Data'!C687-'Raw Data'!D687)*'Raw Data'!B687</f>
        <v>1.0000000004052679E-3</v>
      </c>
      <c r="C687" s="6">
        <f>'Raw Data'!F687*('Raw Data'!B687+'Raw Data'!B687*'Raw Data'!C687)-'Raw Data'!H687</f>
        <v>1.4999999984866008E-4</v>
      </c>
    </row>
    <row r="688" spans="1:3" x14ac:dyDescent="0.3">
      <c r="A688" s="3" t="str">
        <f>'Raw Data'!A688</f>
        <v>Electrical machinery</v>
      </c>
      <c r="B688" s="6">
        <f>('Raw Data'!C688-'Raw Data'!D688)*'Raw Data'!B688</f>
        <v>-2.0000000004158471E-3</v>
      </c>
      <c r="C688" s="6">
        <f>'Raw Data'!F688*('Raw Data'!B688+'Raw Data'!B688*'Raw Data'!C688)-'Raw Data'!H688</f>
        <v>-3.0000000015206751E-4</v>
      </c>
    </row>
    <row r="689" spans="1:3" x14ac:dyDescent="0.3">
      <c r="A689" s="3" t="str">
        <f>'Raw Data'!A689</f>
        <v>Other machinery</v>
      </c>
      <c r="B689" s="6">
        <f>('Raw Data'!C689-'Raw Data'!D689)*'Raw Data'!B689</f>
        <v>2.0000000077004731E-3</v>
      </c>
      <c r="C689" s="6">
        <f>'Raw Data'!F689*('Raw Data'!B689+'Raw Data'!B689*'Raw Data'!C689)-'Raw Data'!H689</f>
        <v>-2.0000000949949026E-4</v>
      </c>
    </row>
    <row r="690" spans="1:3" x14ac:dyDescent="0.3">
      <c r="A690" s="3" t="str">
        <f>'Raw Data'!A690</f>
        <v>Plastics and rubbers</v>
      </c>
      <c r="B690" s="6">
        <f>('Raw Data'!C690-'Raw Data'!D690)*'Raw Data'!B690</f>
        <v>-1.9999999993446193E-3</v>
      </c>
      <c r="C690" s="6">
        <f>'Raw Data'!F690*('Raw Data'!B690+'Raw Data'!B690*'Raw Data'!C690)-'Raw Data'!H690</f>
        <v>-3.0000000151630957E-4</v>
      </c>
    </row>
    <row r="691" spans="1:3" x14ac:dyDescent="0.3">
      <c r="A691" s="3" t="str">
        <f>'Raw Data'!A691</f>
        <v>Textiles</v>
      </c>
      <c r="B691" s="6">
        <f>('Raw Data'!C691-'Raw Data'!D691)*'Raw Data'!B691</f>
        <v>-3.9999999964042486E-2</v>
      </c>
      <c r="C691" s="6">
        <f>'Raw Data'!F691*('Raw Data'!B691+'Raw Data'!B691*'Raw Data'!C691)-'Raw Data'!H691</f>
        <v>-6.0000000521540642E-3</v>
      </c>
    </row>
    <row r="692" spans="1:3" x14ac:dyDescent="0.3">
      <c r="A692" s="3" t="str">
        <f>'Raw Data'!A692</f>
        <v>Other machinery</v>
      </c>
      <c r="B692" s="6">
        <f>('Raw Data'!C692-'Raw Data'!D692)*'Raw Data'!B692</f>
        <v>0</v>
      </c>
      <c r="C692" s="6">
        <f>'Raw Data'!F692*('Raw Data'!B692+'Raw Data'!B692*'Raw Data'!C692)-'Raw Data'!H692</f>
        <v>0</v>
      </c>
    </row>
    <row r="693" spans="1:3" x14ac:dyDescent="0.3">
      <c r="A693" s="3" t="str">
        <f>'Raw Data'!A693</f>
        <v>Vehicles</v>
      </c>
      <c r="B693" s="6">
        <f>('Raw Data'!C693-'Raw Data'!D693)*'Raw Data'!B693</f>
        <v>583134.125</v>
      </c>
      <c r="C693" s="6">
        <f>'Raw Data'!F693*('Raw Data'!B693+'Raw Data'!B693*'Raw Data'!C693)-'Raw Data'!H693</f>
        <v>1124615.8125</v>
      </c>
    </row>
    <row r="694" spans="1:3" x14ac:dyDescent="0.3">
      <c r="A694" s="3" t="str">
        <f>'Raw Data'!A694</f>
        <v>Base metals and articles of base metal</v>
      </c>
      <c r="B694" s="6">
        <f>('Raw Data'!C694-'Raw Data'!D694)*'Raw Data'!B694</f>
        <v>2.0000000009597245E-3</v>
      </c>
      <c r="C694" s="6">
        <f>'Raw Data'!F694*('Raw Data'!B694+'Raw Data'!B694*'Raw Data'!C694)-'Raw Data'!H694</f>
        <v>8.0000000161817297E-4</v>
      </c>
    </row>
    <row r="695" spans="1:3" x14ac:dyDescent="0.3">
      <c r="A695" s="3" t="str">
        <f>'Raw Data'!A695</f>
        <v>Base metals and articles of base metal</v>
      </c>
      <c r="B695" s="6">
        <f>('Raw Data'!C695-'Raw Data'!D695)*'Raw Data'!B695</f>
        <v>45524.993000000002</v>
      </c>
      <c r="C695" s="6">
        <f>'Raw Data'!F695*('Raw Data'!B695+'Raw Data'!B695*'Raw Data'!C695)-'Raw Data'!H695</f>
        <v>75116.238450000004</v>
      </c>
    </row>
    <row r="696" spans="1:3" x14ac:dyDescent="0.3">
      <c r="A696" s="3" t="str">
        <f>'Raw Data'!A696</f>
        <v>Textiles</v>
      </c>
      <c r="B696" s="6">
        <f>('Raw Data'!C696-'Raw Data'!D696)*'Raw Data'!B696</f>
        <v>0.13000000000396583</v>
      </c>
      <c r="C696" s="6">
        <f>'Raw Data'!F696*('Raw Data'!B696+'Raw Data'!B696*'Raw Data'!C696)-'Raw Data'!H696</f>
        <v>2.4999999906867743E-2</v>
      </c>
    </row>
    <row r="697" spans="1:3" x14ac:dyDescent="0.3">
      <c r="A697" s="3" t="str">
        <f>'Raw Data'!A697</f>
        <v>Plastics and rubbers</v>
      </c>
      <c r="B697" s="6">
        <f>('Raw Data'!C697-'Raw Data'!D697)*'Raw Data'!B697</f>
        <v>4.9999999991129362E-3</v>
      </c>
      <c r="C697" s="6">
        <f>'Raw Data'!F697*('Raw Data'!B697+'Raw Data'!B697*'Raw Data'!C697)-'Raw Data'!H697</f>
        <v>7.5000000015279511E-4</v>
      </c>
    </row>
    <row r="698" spans="1:3" x14ac:dyDescent="0.3">
      <c r="A698" s="3" t="str">
        <f>'Raw Data'!A698</f>
        <v>Furniture</v>
      </c>
      <c r="B698" s="6">
        <f>('Raw Data'!C698-'Raw Data'!D698)*'Raw Data'!B698</f>
        <v>-3.000000003100179E-3</v>
      </c>
      <c r="C698" s="6">
        <f>'Raw Data'!F698*('Raw Data'!B698+'Raw Data'!B698*'Raw Data'!C698)-'Raw Data'!H698</f>
        <v>3.5499999939929694E-3</v>
      </c>
    </row>
    <row r="699" spans="1:3" x14ac:dyDescent="0.3">
      <c r="A699" s="3" t="str">
        <f>'Raw Data'!A699</f>
        <v>Electrical machinery</v>
      </c>
      <c r="B699" s="6">
        <f>('Raw Data'!C699-'Raw Data'!D699)*'Raw Data'!B699</f>
        <v>4.0000000235591807E-3</v>
      </c>
      <c r="C699" s="6">
        <f>'Raw Data'!F699*('Raw Data'!B699+'Raw Data'!B699*'Raw Data'!C699)-'Raw Data'!H699</f>
        <v>3.599999996367842E-3</v>
      </c>
    </row>
    <row r="700" spans="1:3" x14ac:dyDescent="0.3">
      <c r="A700" s="3" t="str">
        <f>'Raw Data'!A700</f>
        <v>Textiles</v>
      </c>
      <c r="B700" s="6">
        <f>('Raw Data'!C700-'Raw Data'!D700)*'Raw Data'!B700</f>
        <v>-1.0000000153579424E-2</v>
      </c>
      <c r="C700" s="6">
        <f>'Raw Data'!F700*('Raw Data'!B700+'Raw Data'!B700*'Raw Data'!C700)-'Raw Data'!H700</f>
        <v>-9.0000000782310963E-3</v>
      </c>
    </row>
    <row r="701" spans="1:3" x14ac:dyDescent="0.3">
      <c r="A701" s="3" t="str">
        <f>'Raw Data'!A701</f>
        <v>Plastics and rubbers</v>
      </c>
      <c r="B701" s="6">
        <f>('Raw Data'!C701-'Raw Data'!D701)*'Raw Data'!B701</f>
        <v>-1.0000000040872719E-2</v>
      </c>
      <c r="C701" s="6">
        <f>'Raw Data'!F701*('Raw Data'!B701+'Raw Data'!B701*'Raw Data'!C701)-'Raw Data'!H701</f>
        <v>-3.4999999916180968E-3</v>
      </c>
    </row>
    <row r="702" spans="1:3" x14ac:dyDescent="0.3">
      <c r="A702" s="3" t="str">
        <f>'Raw Data'!A702</f>
        <v>Plastics and rubbers</v>
      </c>
      <c r="B702" s="6">
        <f>('Raw Data'!C702-'Raw Data'!D702)*'Raw Data'!B702</f>
        <v>4.0000000000922437E-2</v>
      </c>
      <c r="C702" s="6">
        <f>'Raw Data'!F702*('Raw Data'!B702+'Raw Data'!B702*'Raw Data'!C702)-'Raw Data'!H702</f>
        <v>1.4499999932013452E-2</v>
      </c>
    </row>
    <row r="703" spans="1:3" x14ac:dyDescent="0.3">
      <c r="A703" s="3" t="str">
        <f>'Raw Data'!A703</f>
        <v>Vegetable products</v>
      </c>
      <c r="B703" s="6">
        <f>('Raw Data'!C703-'Raw Data'!D703)*'Raw Data'!B703</f>
        <v>0</v>
      </c>
      <c r="C703" s="6">
        <f>'Raw Data'!F703*('Raw Data'!B703+'Raw Data'!B703*'Raw Data'!C703)-'Raw Data'!H703</f>
        <v>0</v>
      </c>
    </row>
    <row r="704" spans="1:3" x14ac:dyDescent="0.3">
      <c r="A704" s="3" t="str">
        <f>'Raw Data'!A704</f>
        <v>Vehicles</v>
      </c>
      <c r="B704" s="6">
        <f>('Raw Data'!C704-'Raw Data'!D704)*'Raw Data'!B704</f>
        <v>12737.518999999998</v>
      </c>
      <c r="C704" s="6">
        <f>'Raw Data'!F704*('Raw Data'!B704+'Raw Data'!B704*'Raw Data'!C704)-'Raw Data'!H704</f>
        <v>59866.357499999998</v>
      </c>
    </row>
    <row r="705" spans="1:3" x14ac:dyDescent="0.3">
      <c r="A705" s="3" t="str">
        <f>'Raw Data'!A705</f>
        <v>Other chemical products</v>
      </c>
      <c r="B705" s="6">
        <f>('Raw Data'!C705-'Raw Data'!D705)*'Raw Data'!B705</f>
        <v>2.0000000001835264E-3</v>
      </c>
      <c r="C705" s="6">
        <f>'Raw Data'!F705*('Raw Data'!B705+'Raw Data'!B705*'Raw Data'!C705)-'Raw Data'!H705</f>
        <v>3.0000000003838068E-4</v>
      </c>
    </row>
    <row r="706" spans="1:3" x14ac:dyDescent="0.3">
      <c r="A706" s="3" t="str">
        <f>'Raw Data'!A706</f>
        <v>Vehicles</v>
      </c>
      <c r="B706" s="6">
        <f>('Raw Data'!C706-'Raw Data'!D706)*'Raw Data'!B706</f>
        <v>457714.76999999979</v>
      </c>
      <c r="C706" s="6">
        <f>'Raw Data'!F706*('Raw Data'!B706+'Raw Data'!B706*'Raw Data'!C706)-'Raw Data'!H706</f>
        <v>2151259.3799999994</v>
      </c>
    </row>
    <row r="707" spans="1:3" x14ac:dyDescent="0.3">
      <c r="A707" s="3" t="str">
        <f>'Raw Data'!A707</f>
        <v>Plastics and rubbers</v>
      </c>
      <c r="B707" s="6">
        <f>('Raw Data'!C707-'Raw Data'!D707)*'Raw Data'!B707</f>
        <v>11175.932999999999</v>
      </c>
      <c r="C707" s="6">
        <f>'Raw Data'!F707*('Raw Data'!B707+'Raw Data'!B707*'Raw Data'!C707)-'Raw Data'!H707</f>
        <v>7264.3564499999993</v>
      </c>
    </row>
    <row r="708" spans="1:3" x14ac:dyDescent="0.3">
      <c r="A708" s="3" t="str">
        <f>'Raw Data'!A708</f>
        <v>Plastics and rubbers</v>
      </c>
      <c r="B708" s="6">
        <f>('Raw Data'!C708-'Raw Data'!D708)*'Raw Data'!B708</f>
        <v>678.74400000000003</v>
      </c>
      <c r="C708" s="6">
        <f>'Raw Data'!F708*('Raw Data'!B708+'Raw Data'!B708*'Raw Data'!C708)-'Raw Data'!H708</f>
        <v>441.18360000000001</v>
      </c>
    </row>
    <row r="709" spans="1:3" x14ac:dyDescent="0.3">
      <c r="A709" s="3" t="str">
        <f>'Raw Data'!A709</f>
        <v>Furniture</v>
      </c>
      <c r="B709" s="6">
        <f>('Raw Data'!C709-'Raw Data'!D709)*'Raw Data'!B709</f>
        <v>72.710999999999999</v>
      </c>
      <c r="C709" s="6">
        <f>'Raw Data'!F709*('Raw Data'!B709+'Raw Data'!B709*'Raw Data'!C709)-'Raw Data'!H709</f>
        <v>47.262149999999998</v>
      </c>
    </row>
    <row r="710" spans="1:3" x14ac:dyDescent="0.3">
      <c r="A710" s="3" t="str">
        <f>'Raw Data'!A710</f>
        <v>Base metals and articles of base metal</v>
      </c>
      <c r="B710" s="6">
        <f>('Raw Data'!C710-'Raw Data'!D710)*'Raw Data'!B710</f>
        <v>124486.43000000001</v>
      </c>
      <c r="C710" s="6">
        <f>'Raw Data'!F710*('Raw Data'!B710+'Raw Data'!B710*'Raw Data'!C710)-'Raw Data'!H710</f>
        <v>205402.60949999999</v>
      </c>
    </row>
    <row r="711" spans="1:3" x14ac:dyDescent="0.3">
      <c r="A711" s="3" t="str">
        <f>'Raw Data'!A711</f>
        <v>Other machinery</v>
      </c>
      <c r="B711" s="6">
        <f>('Raw Data'!C711-'Raw Data'!D711)*'Raw Data'!B711</f>
        <v>53860.945</v>
      </c>
      <c r="C711" s="6">
        <f>'Raw Data'!F711*('Raw Data'!B711+'Raw Data'!B711*'Raw Data'!C711)-'Raw Data'!H711</f>
        <v>169661.97675</v>
      </c>
    </row>
    <row r="712" spans="1:3" x14ac:dyDescent="0.3">
      <c r="A712" s="3" t="str">
        <f>'Raw Data'!A712</f>
        <v>Electrical machinery</v>
      </c>
      <c r="B712" s="6">
        <f>('Raw Data'!C712-'Raw Data'!D712)*'Raw Data'!B712</f>
        <v>-3.9999999980901788E-3</v>
      </c>
      <c r="C712" s="6">
        <f>'Raw Data'!F712*('Raw Data'!B712+'Raw Data'!B712*'Raw Data'!C712)-'Raw Data'!H712</f>
        <v>-5.9999999939464033E-4</v>
      </c>
    </row>
    <row r="713" spans="1:3" x14ac:dyDescent="0.3">
      <c r="A713" s="3" t="str">
        <f>'Raw Data'!A713</f>
        <v>Vehicles</v>
      </c>
      <c r="B713" s="6">
        <f>('Raw Data'!C713-'Raw Data'!D713)*'Raw Data'!B713</f>
        <v>0.315</v>
      </c>
      <c r="C713" s="6">
        <f>'Raw Data'!F713*('Raw Data'!B713+'Raw Data'!B713*'Raw Data'!C713)-'Raw Data'!H713</f>
        <v>0.60750000000000004</v>
      </c>
    </row>
    <row r="714" spans="1:3" x14ac:dyDescent="0.3">
      <c r="A714" s="3" t="str">
        <f>'Raw Data'!A714</f>
        <v>Paper and wood products</v>
      </c>
      <c r="B714" s="6">
        <f>('Raw Data'!C714-'Raw Data'!D714)*'Raw Data'!B714</f>
        <v>6.0000000000684905E-3</v>
      </c>
      <c r="C714" s="6">
        <f>'Raw Data'!F714*('Raw Data'!B714+'Raw Data'!B714*'Raw Data'!C714)-'Raw Data'!H714</f>
        <v>0</v>
      </c>
    </row>
    <row r="715" spans="1:3" x14ac:dyDescent="0.3">
      <c r="A715" s="3" t="str">
        <f>'Raw Data'!A715</f>
        <v>Paper and wood products</v>
      </c>
      <c r="B715" s="6">
        <f>('Raw Data'!C715-'Raw Data'!D715)*'Raw Data'!B715</f>
        <v>4.0000000036790155E-3</v>
      </c>
      <c r="C715" s="6">
        <f>'Raw Data'!F715*('Raw Data'!B715+'Raw Data'!B715*'Raw Data'!C715)-'Raw Data'!H715</f>
        <v>0</v>
      </c>
    </row>
    <row r="716" spans="1:3" x14ac:dyDescent="0.3">
      <c r="A716" s="3" t="str">
        <f>'Raw Data'!A716</f>
        <v>Electrical machinery</v>
      </c>
      <c r="B716" s="6">
        <f>('Raw Data'!C716-'Raw Data'!D716)*'Raw Data'!B716</f>
        <v>-4.9999999993203073E-4</v>
      </c>
      <c r="C716" s="6">
        <f>'Raw Data'!F716*('Raw Data'!B716+'Raw Data'!B716*'Raw Data'!C716)-'Raw Data'!H716</f>
        <v>-7.4999999696956365E-5</v>
      </c>
    </row>
    <row r="717" spans="1:3" x14ac:dyDescent="0.3">
      <c r="A717" s="3" t="str">
        <f>'Raw Data'!A717</f>
        <v>Other chemical products</v>
      </c>
      <c r="B717" s="6">
        <f>('Raw Data'!C717-'Raw Data'!D717)*'Raw Data'!B717</f>
        <v>-1.0000000001523957E-3</v>
      </c>
      <c r="C717" s="6">
        <f>'Raw Data'!F717*('Raw Data'!B717+'Raw Data'!B717*'Raw Data'!C717)-'Raw Data'!H717</f>
        <v>-1.5000000030340743E-4</v>
      </c>
    </row>
    <row r="718" spans="1:3" x14ac:dyDescent="0.3">
      <c r="A718" s="3" t="str">
        <f>'Raw Data'!A718</f>
        <v>Electrical machinery</v>
      </c>
      <c r="B718" s="6">
        <f>('Raw Data'!C718-'Raw Data'!D718)*'Raw Data'!B718</f>
        <v>0</v>
      </c>
      <c r="C718" s="6">
        <f>'Raw Data'!F718*('Raw Data'!B718+'Raw Data'!B718*'Raw Data'!C718)-'Raw Data'!H718</f>
        <v>337574.86499999999</v>
      </c>
    </row>
    <row r="719" spans="1:3" x14ac:dyDescent="0.3">
      <c r="A719" s="3" t="str">
        <f>'Raw Data'!A719</f>
        <v>Vegetable products</v>
      </c>
      <c r="B719" s="6">
        <f>('Raw Data'!C719-'Raw Data'!D719)*'Raw Data'!B719</f>
        <v>1.0000000031214562E-3</v>
      </c>
      <c r="C719" s="6">
        <f>'Raw Data'!F719*('Raw Data'!B719+'Raw Data'!B719*'Raw Data'!C719)-'Raw Data'!H719</f>
        <v>0</v>
      </c>
    </row>
    <row r="720" spans="1:3" x14ac:dyDescent="0.3">
      <c r="A720" s="3" t="str">
        <f>'Raw Data'!A720</f>
        <v>Prepared food and beverages (incl. sugar)</v>
      </c>
      <c r="B720" s="6">
        <f>('Raw Data'!C720-'Raw Data'!D720)*'Raw Data'!B720</f>
        <v>-4.5000000001246265E-3</v>
      </c>
      <c r="C720" s="6">
        <f>'Raw Data'!F720*('Raw Data'!B720+'Raw Data'!B720*'Raw Data'!C720)-'Raw Data'!H720</f>
        <v>0</v>
      </c>
    </row>
    <row r="721" spans="1:3" x14ac:dyDescent="0.3">
      <c r="A721" s="3" t="str">
        <f>'Raw Data'!A721</f>
        <v>Electrical machinery</v>
      </c>
      <c r="B721" s="6">
        <f>('Raw Data'!C721-'Raw Data'!D721)*'Raw Data'!B721</f>
        <v>1104.597</v>
      </c>
      <c r="C721" s="6">
        <f>'Raw Data'!F721*('Raw Data'!B721+'Raw Data'!B721*'Raw Data'!C721)-'Raw Data'!H721</f>
        <v>717.98804999999993</v>
      </c>
    </row>
    <row r="722" spans="1:3" x14ac:dyDescent="0.3">
      <c r="A722" s="3" t="str">
        <f>'Raw Data'!A722</f>
        <v>Base metals and articles of base metal</v>
      </c>
      <c r="B722" s="6">
        <f>('Raw Data'!C722-'Raw Data'!D722)*'Raw Data'!B722</f>
        <v>5.1180000000000003</v>
      </c>
      <c r="C722" s="6">
        <f>'Raw Data'!F722*('Raw Data'!B722+'Raw Data'!B722*'Raw Data'!C722)-'Raw Data'!H722</f>
        <v>4.6061999999999994</v>
      </c>
    </row>
    <row r="723" spans="1:3" x14ac:dyDescent="0.3">
      <c r="A723" s="3" t="str">
        <f>'Raw Data'!A723</f>
        <v>Base metals and articles of base metal</v>
      </c>
      <c r="B723" s="6">
        <f>('Raw Data'!C723-'Raw Data'!D723)*'Raw Data'!B723</f>
        <v>-3.9999999922932508E-3</v>
      </c>
      <c r="C723" s="6">
        <f>'Raw Data'!F723*('Raw Data'!B723+'Raw Data'!B723*'Raw Data'!C723)-'Raw Data'!H723</f>
        <v>-6.0000000667059794E-4</v>
      </c>
    </row>
    <row r="724" spans="1:3" x14ac:dyDescent="0.3">
      <c r="A724" s="3" t="str">
        <f>'Raw Data'!A724</f>
        <v>Others</v>
      </c>
      <c r="B724" s="6">
        <f>('Raw Data'!C724-'Raw Data'!D724)*'Raw Data'!B724</f>
        <v>0</v>
      </c>
      <c r="C724" s="6">
        <f>'Raw Data'!F724*('Raw Data'!B724+'Raw Data'!B724*'Raw Data'!C724)-'Raw Data'!H724</f>
        <v>1318.0995</v>
      </c>
    </row>
    <row r="725" spans="1:3" x14ac:dyDescent="0.3">
      <c r="A725" s="3" t="str">
        <f>'Raw Data'!A725</f>
        <v>Other machinery</v>
      </c>
      <c r="B725" s="6">
        <f>('Raw Data'!C725-'Raw Data'!D725)*'Raw Data'!B725</f>
        <v>1.9999999996499858E-3</v>
      </c>
      <c r="C725" s="6">
        <f>'Raw Data'!F725*('Raw Data'!B725+'Raw Data'!B725*'Raw Data'!C725)-'Raw Data'!H725</f>
        <v>2.9999999969732016E-4</v>
      </c>
    </row>
    <row r="726" spans="1:3" x14ac:dyDescent="0.3">
      <c r="A726" s="3" t="str">
        <f>'Raw Data'!A726</f>
        <v>Base metals and articles of base metal</v>
      </c>
      <c r="B726" s="6">
        <f>('Raw Data'!C726-'Raw Data'!D726)*'Raw Data'!B726</f>
        <v>19.192</v>
      </c>
      <c r="C726" s="6">
        <f>'Raw Data'!F726*('Raw Data'!B726+'Raw Data'!B726*'Raw Data'!C726)-'Raw Data'!H726</f>
        <v>17.272799999999997</v>
      </c>
    </row>
    <row r="727" spans="1:3" x14ac:dyDescent="0.3">
      <c r="A727" s="3" t="str">
        <f>'Raw Data'!A727</f>
        <v>Electrical machinery</v>
      </c>
      <c r="B727" s="6">
        <f>('Raw Data'!C727-'Raw Data'!D727)*'Raw Data'!B727</f>
        <v>-9.9999999646395335E-4</v>
      </c>
      <c r="C727" s="6">
        <f>'Raw Data'!F727*('Raw Data'!B727+'Raw Data'!B727*'Raw Data'!C727)-'Raw Data'!H727</f>
        <v>-1.500000071246177E-4</v>
      </c>
    </row>
    <row r="728" spans="1:3" x14ac:dyDescent="0.3">
      <c r="A728" s="3" t="str">
        <f>'Raw Data'!A728</f>
        <v>Electrical machinery</v>
      </c>
      <c r="B728" s="6">
        <f>('Raw Data'!C728-'Raw Data'!D728)*'Raw Data'!B728</f>
        <v>5.1034010351003188E-12</v>
      </c>
      <c r="C728" s="6">
        <f>'Raw Data'!F728*('Raw Data'!B728+'Raw Data'!B728*'Raw Data'!C728)-'Raw Data'!H728</f>
        <v>0</v>
      </c>
    </row>
    <row r="729" spans="1:3" x14ac:dyDescent="0.3">
      <c r="A729" s="3" t="str">
        <f>'Raw Data'!A729</f>
        <v>Base metals and articles of base metal</v>
      </c>
      <c r="B729" s="6">
        <f>('Raw Data'!C729-'Raw Data'!D729)*'Raw Data'!B729</f>
        <v>-1.999999998947738E-3</v>
      </c>
      <c r="C729" s="6">
        <f>'Raw Data'!F729*('Raw Data'!B729+'Raw Data'!B729*'Raw Data'!C729)-'Raw Data'!H729</f>
        <v>2.0000000222353265E-4</v>
      </c>
    </row>
    <row r="730" spans="1:3" x14ac:dyDescent="0.3">
      <c r="A730" s="3" t="str">
        <f>'Raw Data'!A730</f>
        <v>Electrical machinery</v>
      </c>
      <c r="B730" s="6">
        <f>('Raw Data'!C730-'Raw Data'!D730)*'Raw Data'!B730</f>
        <v>-1.0000000231106521E-3</v>
      </c>
      <c r="C730" s="6">
        <f>'Raw Data'!F730*('Raw Data'!B730+'Raw Data'!B730*'Raw Data'!C730)-'Raw Data'!H730</f>
        <v>2.3499999806517735E-3</v>
      </c>
    </row>
    <row r="731" spans="1:3" x14ac:dyDescent="0.3">
      <c r="A731" s="3" t="str">
        <f>'Raw Data'!A731</f>
        <v>Other chemical products</v>
      </c>
      <c r="B731" s="6">
        <f>('Raw Data'!C731-'Raw Data'!D731)*'Raw Data'!B731</f>
        <v>142057.72</v>
      </c>
      <c r="C731" s="6">
        <f>'Raw Data'!F731*('Raw Data'!B731+'Raw Data'!B731*'Raw Data'!C731)-'Raw Data'!H731</f>
        <v>234395.23799999998</v>
      </c>
    </row>
    <row r="732" spans="1:3" x14ac:dyDescent="0.3">
      <c r="A732" s="3" t="str">
        <f>'Raw Data'!A732</f>
        <v>Others</v>
      </c>
      <c r="B732" s="6">
        <f>('Raw Data'!C732-'Raw Data'!D732)*'Raw Data'!B732</f>
        <v>47041.444000000003</v>
      </c>
      <c r="C732" s="6">
        <f>'Raw Data'!F732*('Raw Data'!B732+'Raw Data'!B732*'Raw Data'!C732)-'Raw Data'!H732</f>
        <v>77618.382599999997</v>
      </c>
    </row>
    <row r="733" spans="1:3" x14ac:dyDescent="0.3">
      <c r="A733" s="3" t="str">
        <f>'Raw Data'!A733</f>
        <v>Others</v>
      </c>
      <c r="B733" s="6">
        <f>('Raw Data'!C733-'Raw Data'!D733)*'Raw Data'!B733</f>
        <v>1.9999999956211222E-2</v>
      </c>
      <c r="C733" s="6">
        <f>'Raw Data'!F733*('Raw Data'!B733+'Raw Data'!B733*'Raw Data'!C733)-'Raw Data'!H733</f>
        <v>5.9999999939464033E-3</v>
      </c>
    </row>
    <row r="734" spans="1:3" x14ac:dyDescent="0.3">
      <c r="A734" s="3" t="str">
        <f>'Raw Data'!A734</f>
        <v>Base metals and articles of base metal</v>
      </c>
      <c r="B734" s="6">
        <f>('Raw Data'!C734-'Raw Data'!D734)*'Raw Data'!B734</f>
        <v>71623.714000000007</v>
      </c>
      <c r="C734" s="6">
        <f>'Raw Data'!F734*('Raw Data'!B734+'Raw Data'!B734*'Raw Data'!C734)-'Raw Data'!H734</f>
        <v>64461.342599999996</v>
      </c>
    </row>
    <row r="735" spans="1:3" x14ac:dyDescent="0.3">
      <c r="A735" s="3" t="str">
        <f>'Raw Data'!A735</f>
        <v>Base metals and articles of base metal</v>
      </c>
      <c r="B735" s="6">
        <f>('Raw Data'!C735-'Raw Data'!D735)*'Raw Data'!B735</f>
        <v>-3.9999999989931024E-3</v>
      </c>
      <c r="C735" s="6">
        <f>'Raw Data'!F735*('Raw Data'!B735+'Raw Data'!B735*'Raw Data'!C735)-'Raw Data'!H735</f>
        <v>-6.0000000121362973E-4</v>
      </c>
    </row>
    <row r="736" spans="1:3" x14ac:dyDescent="0.3">
      <c r="A736" s="3" t="str">
        <f>'Raw Data'!A736</f>
        <v>Base metals and articles of base metal</v>
      </c>
      <c r="B736" s="6">
        <f>('Raw Data'!C736-'Raw Data'!D736)*'Raw Data'!B736</f>
        <v>36663.480000000003</v>
      </c>
      <c r="C736" s="6">
        <f>'Raw Data'!F736*('Raw Data'!B736+'Raw Data'!B736*'Raw Data'!C736)-'Raw Data'!H736</f>
        <v>32997.131999999998</v>
      </c>
    </row>
    <row r="737" spans="1:3" x14ac:dyDescent="0.3">
      <c r="A737" s="3" t="str">
        <f>'Raw Data'!A737</f>
        <v>Others</v>
      </c>
      <c r="B737" s="6">
        <f>('Raw Data'!C737-'Raw Data'!D737)*'Raw Data'!B737</f>
        <v>2996.2430000000004</v>
      </c>
      <c r="C737" s="6">
        <f>'Raw Data'!F737*('Raw Data'!B737+'Raw Data'!B737*'Raw Data'!C737)-'Raw Data'!H737</f>
        <v>9438.1654500000004</v>
      </c>
    </row>
    <row r="738" spans="1:3" x14ac:dyDescent="0.3">
      <c r="A738" s="3" t="str">
        <f>'Raw Data'!A738</f>
        <v>Other chemical products</v>
      </c>
      <c r="B738" s="6">
        <f>('Raw Data'!C738-'Raw Data'!D738)*'Raw Data'!B738</f>
        <v>-0.49999999953830976</v>
      </c>
      <c r="C738" s="6">
        <f>'Raw Data'!F738*('Raw Data'!B738+'Raw Data'!B738*'Raw Data'!C738)-'Raw Data'!H738</f>
        <v>-0.10000000009313226</v>
      </c>
    </row>
    <row r="739" spans="1:3" x14ac:dyDescent="0.3">
      <c r="A739" s="3" t="str">
        <f>'Raw Data'!A739</f>
        <v>Other machinery</v>
      </c>
      <c r="B739" s="6">
        <f>('Raw Data'!C739-'Raw Data'!D739)*'Raw Data'!B739</f>
        <v>-1.9999999992369754E-3</v>
      </c>
      <c r="C739" s="6">
        <f>'Raw Data'!F739*('Raw Data'!B739+'Raw Data'!B739*'Raw Data'!C739)-'Raw Data'!H739</f>
        <v>1.9999999858555384E-4</v>
      </c>
    </row>
    <row r="740" spans="1:3" x14ac:dyDescent="0.3">
      <c r="A740" s="3" t="str">
        <f>'Raw Data'!A740</f>
        <v>Electrical machinery</v>
      </c>
      <c r="B740" s="6">
        <f>('Raw Data'!C740-'Raw Data'!D740)*'Raw Data'!B740</f>
        <v>880953.72</v>
      </c>
      <c r="C740" s="6">
        <f>'Raw Data'!F740*('Raw Data'!B740+'Raw Data'!B740*'Raw Data'!C740)-'Raw Data'!H740</f>
        <v>132143.03799999994</v>
      </c>
    </row>
    <row r="741" spans="1:3" x14ac:dyDescent="0.3">
      <c r="A741" s="3" t="str">
        <f>'Raw Data'!A741</f>
        <v>Other machinery</v>
      </c>
      <c r="B741" s="6">
        <f>('Raw Data'!C741-'Raw Data'!D741)*'Raw Data'!B741</f>
        <v>3568.8629999999998</v>
      </c>
      <c r="C741" s="6">
        <f>'Raw Data'!F741*('Raw Data'!B741+'Raw Data'!B741*'Raw Data'!C741)-'Raw Data'!H741</f>
        <v>2319.7609499999999</v>
      </c>
    </row>
    <row r="742" spans="1:3" x14ac:dyDescent="0.3">
      <c r="A742" s="3" t="str">
        <f>'Raw Data'!A742</f>
        <v>Plastics and rubbers</v>
      </c>
      <c r="B742" s="6">
        <f>('Raw Data'!C742-'Raw Data'!D742)*'Raw Data'!B742</f>
        <v>-9.9999998003470997E-4</v>
      </c>
      <c r="C742" s="6">
        <f>'Raw Data'!F742*('Raw Data'!B742+'Raw Data'!B742*'Raw Data'!C742)-'Raw Data'!H742</f>
        <v>-1.1499999964144081E-3</v>
      </c>
    </row>
    <row r="743" spans="1:3" x14ac:dyDescent="0.3">
      <c r="A743" s="3" t="str">
        <f>'Raw Data'!A743</f>
        <v>Others</v>
      </c>
      <c r="B743" s="6">
        <f>('Raw Data'!C743-'Raw Data'!D743)*'Raw Data'!B743</f>
        <v>-2.4999999999480785E-3</v>
      </c>
      <c r="C743" s="6">
        <f>'Raw Data'!F743*('Raw Data'!B743+'Raw Data'!B743*'Raw Data'!C743)-'Raw Data'!H743</f>
        <v>1659.0341249999999</v>
      </c>
    </row>
    <row r="744" spans="1:3" x14ac:dyDescent="0.3">
      <c r="A744" s="3" t="str">
        <f>'Raw Data'!A744</f>
        <v>Electrical machinery</v>
      </c>
      <c r="B744" s="6">
        <f>('Raw Data'!C744-'Raw Data'!D744)*'Raw Data'!B744</f>
        <v>-4.0000000022335632E-3</v>
      </c>
      <c r="C744" s="6">
        <f>'Raw Data'!F744*('Raw Data'!B744+'Raw Data'!B744*'Raw Data'!C744)-'Raw Data'!H744</f>
        <v>-6.0000000121362973E-4</v>
      </c>
    </row>
    <row r="745" spans="1:3" x14ac:dyDescent="0.3">
      <c r="A745" s="3" t="str">
        <f>'Raw Data'!A745</f>
        <v>Other machinery</v>
      </c>
      <c r="B745" s="6">
        <f>('Raw Data'!C745-'Raw Data'!D745)*'Raw Data'!B745</f>
        <v>-1.9999999934421558E-2</v>
      </c>
      <c r="C745" s="6">
        <f>'Raw Data'!F745*('Raw Data'!B745+'Raw Data'!B745*'Raw Data'!C745)-'Raw Data'!H745</f>
        <v>-8.5000000195577741E-2</v>
      </c>
    </row>
    <row r="746" spans="1:3" x14ac:dyDescent="0.3">
      <c r="A746" s="3" t="str">
        <f>'Raw Data'!A746</f>
        <v>Electrical machinery</v>
      </c>
      <c r="B746" s="6">
        <f>('Raw Data'!C746-'Raw Data'!D746)*'Raw Data'!B746</f>
        <v>-1.9999999999355165E-3</v>
      </c>
      <c r="C746" s="6">
        <f>'Raw Data'!F746*('Raw Data'!B746+'Raw Data'!B746*'Raw Data'!C746)-'Raw Data'!H746</f>
        <v>1476.5487000000001</v>
      </c>
    </row>
    <row r="747" spans="1:3" x14ac:dyDescent="0.3">
      <c r="A747" s="3" t="str">
        <f>'Raw Data'!A747</f>
        <v>Plastics and rubbers</v>
      </c>
      <c r="B747" s="6">
        <f>('Raw Data'!C747-'Raw Data'!D747)*'Raw Data'!B747</f>
        <v>-1.9999999997666108E-3</v>
      </c>
      <c r="C747" s="6">
        <f>'Raw Data'!F747*('Raw Data'!B747+'Raw Data'!B747*'Raw Data'!C747)-'Raw Data'!H747</f>
        <v>-3.0000000015206751E-4</v>
      </c>
    </row>
    <row r="748" spans="1:3" x14ac:dyDescent="0.3">
      <c r="A748" s="3" t="str">
        <f>'Raw Data'!A748</f>
        <v>Electrical machinery</v>
      </c>
      <c r="B748" s="6">
        <f>('Raw Data'!C748-'Raw Data'!D748)*'Raw Data'!B748</f>
        <v>3.5000000000374874E-3</v>
      </c>
      <c r="C748" s="6">
        <f>'Raw Data'!F748*('Raw Data'!B748+'Raw Data'!B748*'Raw Data'!C748)-'Raw Data'!H748</f>
        <v>5.2499999992505764E-4</v>
      </c>
    </row>
    <row r="749" spans="1:3" x14ac:dyDescent="0.3">
      <c r="A749" s="3" t="str">
        <f>'Raw Data'!A749</f>
        <v>Other machinery</v>
      </c>
      <c r="B749" s="6">
        <f>('Raw Data'!C749-'Raw Data'!D749)*'Raw Data'!B749</f>
        <v>-3.999999997229507E-3</v>
      </c>
      <c r="C749" s="6">
        <f>'Raw Data'!F749*('Raw Data'!B749+'Raw Data'!B749*'Raw Data'!C749)-'Raw Data'!H749</f>
        <v>-5.9999999939464033E-4</v>
      </c>
    </row>
    <row r="750" spans="1:3" x14ac:dyDescent="0.3">
      <c r="A750" s="3" t="str">
        <f>'Raw Data'!A750</f>
        <v>Base metals and articles of base metal</v>
      </c>
      <c r="B750" s="6">
        <f>('Raw Data'!C750-'Raw Data'!D750)*'Raw Data'!B750</f>
        <v>0.39999999993090424</v>
      </c>
      <c r="C750" s="6">
        <f>'Raw Data'!F750*('Raw Data'!B750+'Raw Data'!B750*'Raw Data'!C750)-'Raw Data'!H750</f>
        <v>2.500000037252903E-2</v>
      </c>
    </row>
    <row r="751" spans="1:3" x14ac:dyDescent="0.3">
      <c r="A751" s="3" t="str">
        <f>'Raw Data'!A751</f>
        <v>Others</v>
      </c>
      <c r="B751" s="6">
        <f>('Raw Data'!C751-'Raw Data'!D751)*'Raw Data'!B751</f>
        <v>4.9999999988644735E-3</v>
      </c>
      <c r="C751" s="6">
        <f>'Raw Data'!F751*('Raw Data'!B751+'Raw Data'!B751*'Raw Data'!C751)-'Raw Data'!H751</f>
        <v>7.4999999924330041E-4</v>
      </c>
    </row>
    <row r="752" spans="1:3" x14ac:dyDescent="0.3">
      <c r="A752" s="3" t="str">
        <f>'Raw Data'!A752</f>
        <v>Base metals and articles of base metal</v>
      </c>
      <c r="B752" s="6">
        <f>('Raw Data'!C752-'Raw Data'!D752)*'Raw Data'!B752</f>
        <v>1.999999999995642E-3</v>
      </c>
      <c r="C752" s="6">
        <f>'Raw Data'!F752*('Raw Data'!B752+'Raw Data'!B752*'Raw Data'!C752)-'Raw Data'!H752</f>
        <v>3.0000000003838068E-4</v>
      </c>
    </row>
    <row r="753" spans="1:3" x14ac:dyDescent="0.3">
      <c r="A753" s="3" t="str">
        <f>'Raw Data'!A753</f>
        <v>Mineral oil and fuel</v>
      </c>
      <c r="B753" s="6">
        <f>('Raw Data'!C753-'Raw Data'!D753)*'Raw Data'!B753</f>
        <v>0</v>
      </c>
      <c r="C753" s="6">
        <f>'Raw Data'!F753*('Raw Data'!B753+'Raw Data'!B753*'Raw Data'!C753)-'Raw Data'!H753</f>
        <v>-5.0000000046566129E-2</v>
      </c>
    </row>
    <row r="754" spans="1:3" x14ac:dyDescent="0.3">
      <c r="A754" s="3" t="str">
        <f>'Raw Data'!A754</f>
        <v>Base metals and articles of base metal</v>
      </c>
      <c r="B754" s="6">
        <f>('Raw Data'!C754-'Raw Data'!D754)*'Raw Data'!B754</f>
        <v>0</v>
      </c>
      <c r="C754" s="6">
        <f>'Raw Data'!F754*('Raw Data'!B754+'Raw Data'!B754*'Raw Data'!C754)-'Raw Data'!H754</f>
        <v>9.4999999273568392E-3</v>
      </c>
    </row>
    <row r="755" spans="1:3" x14ac:dyDescent="0.3">
      <c r="A755" s="3" t="str">
        <f>'Raw Data'!A755</f>
        <v>Base metals and articles of base metal</v>
      </c>
      <c r="B755" s="6">
        <f>('Raw Data'!C755-'Raw Data'!D755)*'Raw Data'!B755</f>
        <v>0</v>
      </c>
      <c r="C755" s="6">
        <f>'Raw Data'!F755*('Raw Data'!B755+'Raw Data'!B755*'Raw Data'!C755)-'Raw Data'!H755</f>
        <v>0</v>
      </c>
    </row>
    <row r="756" spans="1:3" x14ac:dyDescent="0.3">
      <c r="A756" s="3" t="str">
        <f>'Raw Data'!A756</f>
        <v>Textiles</v>
      </c>
      <c r="B756" s="6">
        <f>('Raw Data'!C756-'Raw Data'!D756)*'Raw Data'!B756</f>
        <v>-3.9999999999902561E-3</v>
      </c>
      <c r="C756" s="6">
        <f>'Raw Data'!F756*('Raw Data'!B756+'Raw Data'!B756*'Raw Data'!C756)-'Raw Data'!H756</f>
        <v>-5.9999999996307452E-4</v>
      </c>
    </row>
    <row r="757" spans="1:3" x14ac:dyDescent="0.3">
      <c r="A757" s="3" t="str">
        <f>'Raw Data'!A757</f>
        <v>Vehicles</v>
      </c>
      <c r="B757" s="6">
        <f>('Raw Data'!C757-'Raw Data'!D757)*'Raw Data'!B757</f>
        <v>0.52149999999999996</v>
      </c>
      <c r="C757" s="6">
        <f>'Raw Data'!F757*('Raw Data'!B757+'Raw Data'!B757*'Raw Data'!C757)-'Raw Data'!H757</f>
        <v>1.0057499999999999</v>
      </c>
    </row>
    <row r="758" spans="1:3" x14ac:dyDescent="0.3">
      <c r="A758" s="3" t="str">
        <f>'Raw Data'!A758</f>
        <v>Vehicles</v>
      </c>
      <c r="B758" s="6">
        <f>('Raw Data'!C758-'Raw Data'!D758)*'Raw Data'!B758</f>
        <v>-9.9999999942875974E-3</v>
      </c>
      <c r="C758" s="6">
        <f>'Raw Data'!F758*('Raw Data'!B758+'Raw Data'!B758*'Raw Data'!C758)-'Raw Data'!H758</f>
        <v>1201853.0499999998</v>
      </c>
    </row>
    <row r="759" spans="1:3" x14ac:dyDescent="0.3">
      <c r="A759" s="3" t="str">
        <f>'Raw Data'!A759</f>
        <v>Plastics and rubbers</v>
      </c>
      <c r="B759" s="6">
        <f>('Raw Data'!C759-'Raw Data'!D759)*'Raw Data'!B759</f>
        <v>-9.9999999978622029E-4</v>
      </c>
      <c r="C759" s="6">
        <f>'Raw Data'!F759*('Raw Data'!B759+'Raw Data'!B759*'Raw Data'!C759)-'Raw Data'!H759</f>
        <v>3602.2948499999998</v>
      </c>
    </row>
    <row r="760" spans="1:3" x14ac:dyDescent="0.3">
      <c r="A760" s="3" t="str">
        <f>'Raw Data'!A760</f>
        <v>Leather and shoes</v>
      </c>
      <c r="B760" s="6">
        <f>('Raw Data'!C760-'Raw Data'!D760)*'Raw Data'!B760</f>
        <v>7.9999999969980445E-2</v>
      </c>
      <c r="C760" s="6">
        <f>'Raw Data'!F760*('Raw Data'!B760+'Raw Data'!B760*'Raw Data'!C760)-'Raw Data'!H760</f>
        <v>2.2000000026309863E-2</v>
      </c>
    </row>
    <row r="761" spans="1:3" x14ac:dyDescent="0.3">
      <c r="A761" s="3" t="str">
        <f>'Raw Data'!A761</f>
        <v>Other machinery</v>
      </c>
      <c r="B761" s="6">
        <f>('Raw Data'!C761-'Raw Data'!D761)*'Raw Data'!B761</f>
        <v>4.5000000005843577E-3</v>
      </c>
      <c r="C761" s="6">
        <f>'Raw Data'!F761*('Raw Data'!B761+'Raw Data'!B761*'Raw Data'!C761)-'Raw Data'!H761</f>
        <v>6.7500000295694917E-4</v>
      </c>
    </row>
    <row r="762" spans="1:3" x14ac:dyDescent="0.3">
      <c r="A762" s="3" t="str">
        <f>'Raw Data'!A762</f>
        <v>Plastics and rubbers</v>
      </c>
      <c r="B762" s="6">
        <f>('Raw Data'!C762-'Raw Data'!D762)*'Raw Data'!B762</f>
        <v>2.0000000001521982E-3</v>
      </c>
      <c r="C762" s="6">
        <f>'Raw Data'!F762*('Raw Data'!B762+'Raw Data'!B762*'Raw Data'!C762)-'Raw Data'!H762</f>
        <v>3.0000000015206751E-4</v>
      </c>
    </row>
    <row r="763" spans="1:3" x14ac:dyDescent="0.3">
      <c r="A763" s="3" t="str">
        <f>'Raw Data'!A763</f>
        <v>Base metals and articles of base metal</v>
      </c>
      <c r="B763" s="6">
        <f>('Raw Data'!C763-'Raw Data'!D763)*'Raw Data'!B763</f>
        <v>378.92399999999998</v>
      </c>
      <c r="C763" s="6">
        <f>'Raw Data'!F763*('Raw Data'!B763+'Raw Data'!B763*'Raw Data'!C763)-'Raw Data'!H763</f>
        <v>341.03159999999997</v>
      </c>
    </row>
    <row r="764" spans="1:3" x14ac:dyDescent="0.3">
      <c r="A764" s="3" t="str">
        <f>'Raw Data'!A764</f>
        <v>Base metals and articles of base metal</v>
      </c>
      <c r="B764" s="6">
        <f>('Raw Data'!C764-'Raw Data'!D764)*'Raw Data'!B764</f>
        <v>-2.0000000000236539E-3</v>
      </c>
      <c r="C764" s="6">
        <f>'Raw Data'!F764*('Raw Data'!B764+'Raw Data'!B764*'Raw Data'!C764)-'Raw Data'!H764</f>
        <v>-3.0000000003838068E-4</v>
      </c>
    </row>
    <row r="765" spans="1:3" x14ac:dyDescent="0.3">
      <c r="A765" s="3" t="str">
        <f>'Raw Data'!A765</f>
        <v>Other chemical products</v>
      </c>
      <c r="B765" s="6">
        <f>('Raw Data'!C765-'Raw Data'!D765)*'Raw Data'!B765</f>
        <v>2014.7460000000001</v>
      </c>
      <c r="C765" s="6">
        <f>'Raw Data'!F765*('Raw Data'!B765+'Raw Data'!B765*'Raw Data'!C765)-'Raw Data'!H765</f>
        <v>3324.3308999999995</v>
      </c>
    </row>
    <row r="766" spans="1:3" x14ac:dyDescent="0.3">
      <c r="A766" s="3" t="str">
        <f>'Raw Data'!A766</f>
        <v>Electrical machinery</v>
      </c>
      <c r="B766" s="6">
        <f>('Raw Data'!C766-'Raw Data'!D766)*'Raw Data'!B766</f>
        <v>1.0000000000062062E-3</v>
      </c>
      <c r="C766" s="6">
        <f>'Raw Data'!F766*('Raw Data'!B766+'Raw Data'!B766*'Raw Data'!C766)-'Raw Data'!H766</f>
        <v>1.5000000000497948E-4</v>
      </c>
    </row>
    <row r="767" spans="1:3" x14ac:dyDescent="0.3">
      <c r="A767" s="3" t="str">
        <f>'Raw Data'!A767</f>
        <v>Plastics and rubbers</v>
      </c>
      <c r="B767" s="6">
        <f>('Raw Data'!C767-'Raw Data'!D767)*'Raw Data'!B767</f>
        <v>-5.0000000577022806E-4</v>
      </c>
      <c r="C767" s="6">
        <f>'Raw Data'!F767*('Raw Data'!B767+'Raw Data'!B767*'Raw Data'!C767)-'Raw Data'!H767</f>
        <v>-7.4999999924330041E-5</v>
      </c>
    </row>
    <row r="768" spans="1:3" x14ac:dyDescent="0.3">
      <c r="A768" s="3" t="str">
        <f>'Raw Data'!A768</f>
        <v>Other machinery</v>
      </c>
      <c r="B768" s="6">
        <f>('Raw Data'!C768-'Raw Data'!D768)*'Raw Data'!B768</f>
        <v>96097.116000000009</v>
      </c>
      <c r="C768" s="6">
        <f>'Raw Data'!F768*('Raw Data'!B768+'Raw Data'!B768*'Raw Data'!C768)-'Raw Data'!H768</f>
        <v>158560.2414</v>
      </c>
    </row>
    <row r="769" spans="1:3" x14ac:dyDescent="0.3">
      <c r="A769" s="3" t="str">
        <f>'Raw Data'!A769</f>
        <v>Plastics and rubbers</v>
      </c>
      <c r="B769" s="6">
        <f>('Raw Data'!C769-'Raw Data'!D769)*'Raw Data'!B769</f>
        <v>-1.9999999998973573E-3</v>
      </c>
      <c r="C769" s="6">
        <f>'Raw Data'!F769*('Raw Data'!B769+'Raw Data'!B769*'Raw Data'!C769)-'Raw Data'!H769</f>
        <v>-2.9999999992469384E-4</v>
      </c>
    </row>
    <row r="770" spans="1:3" x14ac:dyDescent="0.3">
      <c r="A770" s="3" t="str">
        <f>'Raw Data'!A770</f>
        <v>Textiles</v>
      </c>
      <c r="B770" s="6">
        <f>('Raw Data'!C770-'Raw Data'!D770)*'Raw Data'!B770</f>
        <v>0</v>
      </c>
      <c r="C770" s="6">
        <f>'Raw Data'!F770*('Raw Data'!B770+'Raw Data'!B770*'Raw Data'!C770)-'Raw Data'!H770</f>
        <v>-6.5000000176951289E-3</v>
      </c>
    </row>
    <row r="771" spans="1:3" x14ac:dyDescent="0.3">
      <c r="A771" s="3" t="str">
        <f>'Raw Data'!A771</f>
        <v>Other machinery</v>
      </c>
      <c r="B771" s="6">
        <f>('Raw Data'!C771-'Raw Data'!D771)*'Raw Data'!B771</f>
        <v>-2.9999999994671724E-3</v>
      </c>
      <c r="C771" s="6">
        <f>'Raw Data'!F771*('Raw Data'!B771+'Raw Data'!B771*'Raw Data'!C771)-'Raw Data'!H771</f>
        <v>-4.5000002137385309E-4</v>
      </c>
    </row>
    <row r="772" spans="1:3" x14ac:dyDescent="0.3">
      <c r="A772" s="3" t="str">
        <f>'Raw Data'!A772</f>
        <v>Furniture</v>
      </c>
      <c r="B772" s="6">
        <f>('Raw Data'!C772-'Raw Data'!D772)*'Raw Data'!B772</f>
        <v>9.9999999751151925E-4</v>
      </c>
      <c r="C772" s="6">
        <f>'Raw Data'!F772*('Raw Data'!B772+'Raw Data'!B772*'Raw Data'!C772)-'Raw Data'!H772</f>
        <v>6.4999999631254468E-4</v>
      </c>
    </row>
    <row r="773" spans="1:3" x14ac:dyDescent="0.3">
      <c r="A773" s="3" t="str">
        <f>'Raw Data'!A773</f>
        <v>Others</v>
      </c>
      <c r="B773" s="6">
        <f>('Raw Data'!C773-'Raw Data'!D773)*'Raw Data'!B773</f>
        <v>0</v>
      </c>
      <c r="C773" s="6">
        <f>'Raw Data'!F773*('Raw Data'!B773+'Raw Data'!B773*'Raw Data'!C773)-'Raw Data'!H773</f>
        <v>7.999999972525984E-3</v>
      </c>
    </row>
    <row r="774" spans="1:3" x14ac:dyDescent="0.3">
      <c r="A774" s="3" t="str">
        <f>'Raw Data'!A774</f>
        <v>Others</v>
      </c>
      <c r="B774" s="6">
        <f>('Raw Data'!C774-'Raw Data'!D774)*'Raw Data'!B774</f>
        <v>0</v>
      </c>
      <c r="C774" s="6">
        <f>'Raw Data'!F774*('Raw Data'!B774+'Raw Data'!B774*'Raw Data'!C774)-'Raw Data'!H774</f>
        <v>-4.99999998282874E-4</v>
      </c>
    </row>
    <row r="775" spans="1:3" x14ac:dyDescent="0.3">
      <c r="A775" s="3" t="str">
        <f>'Raw Data'!A775</f>
        <v>Other machinery</v>
      </c>
      <c r="B775" s="6">
        <f>('Raw Data'!C775-'Raw Data'!D775)*'Raw Data'!B775</f>
        <v>95791.989000000001</v>
      </c>
      <c r="C775" s="6">
        <f>'Raw Data'!F775*('Raw Data'!B775+'Raw Data'!B775*'Raw Data'!C775)-'Raw Data'!H775</f>
        <v>62264.792849999998</v>
      </c>
    </row>
    <row r="776" spans="1:3" x14ac:dyDescent="0.3">
      <c r="A776" s="3" t="str">
        <f>'Raw Data'!A776</f>
        <v>Plastics and rubbers</v>
      </c>
      <c r="B776" s="6">
        <f>('Raw Data'!C776-'Raw Data'!D776)*'Raw Data'!B776</f>
        <v>-1.9999999998734277E-3</v>
      </c>
      <c r="C776" s="6">
        <f>'Raw Data'!F776*('Raw Data'!B776+'Raw Data'!B776*'Raw Data'!C776)-'Raw Data'!H776</f>
        <v>-2.9999999969732016E-4</v>
      </c>
    </row>
    <row r="777" spans="1:3" x14ac:dyDescent="0.3">
      <c r="A777" s="3" t="str">
        <f>'Raw Data'!A777</f>
        <v>Other chemical products</v>
      </c>
      <c r="B777" s="6">
        <f>('Raw Data'!C777-'Raw Data'!D777)*'Raw Data'!B777</f>
        <v>-2.1501189717554325E-12</v>
      </c>
      <c r="C777" s="6">
        <f>'Raw Data'!F777*('Raw Data'!B777+'Raw Data'!B777*'Raw Data'!C777)-'Raw Data'!H777</f>
        <v>0</v>
      </c>
    </row>
    <row r="778" spans="1:3" x14ac:dyDescent="0.3">
      <c r="A778" s="3" t="str">
        <f>'Raw Data'!A778</f>
        <v>Electrical machinery</v>
      </c>
      <c r="B778" s="6">
        <f>('Raw Data'!C778-'Raw Data'!D778)*'Raw Data'!B778</f>
        <v>669.86400000000003</v>
      </c>
      <c r="C778" s="6">
        <f>'Raw Data'!F778*('Raw Data'!B778+'Raw Data'!B778*'Raw Data'!C778)-'Raw Data'!H778</f>
        <v>602.87760000000003</v>
      </c>
    </row>
    <row r="779" spans="1:3" x14ac:dyDescent="0.3">
      <c r="A779" s="3" t="str">
        <f>'Raw Data'!A779</f>
        <v>Base metals and articles of base metal</v>
      </c>
      <c r="B779" s="6">
        <f>('Raw Data'!C779-'Raw Data'!D779)*'Raw Data'!B779</f>
        <v>3.9999999983690807E-3</v>
      </c>
      <c r="C779" s="6">
        <f>'Raw Data'!F779*('Raw Data'!B779+'Raw Data'!B779*'Raw Data'!C779)-'Raw Data'!H779</f>
        <v>6.0000001394655555E-4</v>
      </c>
    </row>
    <row r="780" spans="1:3" x14ac:dyDescent="0.3">
      <c r="A780" s="3" t="str">
        <f>'Raw Data'!A780</f>
        <v>Plastics and rubbers</v>
      </c>
      <c r="B780" s="6">
        <f>('Raw Data'!C780-'Raw Data'!D780)*'Raw Data'!B780</f>
        <v>-3.0000000000249094E-3</v>
      </c>
      <c r="C780" s="6">
        <f>'Raw Data'!F780*('Raw Data'!B780+'Raw Data'!B780*'Raw Data'!C780)-'Raw Data'!H780</f>
        <v>-4.500000000007276E-4</v>
      </c>
    </row>
    <row r="781" spans="1:3" x14ac:dyDescent="0.3">
      <c r="A781" s="3" t="str">
        <f>'Raw Data'!A781</f>
        <v>Plastics and rubbers</v>
      </c>
      <c r="B781" s="6">
        <f>('Raw Data'!C781-'Raw Data'!D781)*'Raw Data'!B781</f>
        <v>22654.020000000004</v>
      </c>
      <c r="C781" s="6">
        <f>'Raw Data'!F781*('Raw Data'!B781+'Raw Data'!B781*'Raw Data'!C781)-'Raw Data'!H781</f>
        <v>3398.1025000000009</v>
      </c>
    </row>
    <row r="782" spans="1:3" x14ac:dyDescent="0.3">
      <c r="A782" s="3" t="str">
        <f>'Raw Data'!A782</f>
        <v>Other machinery</v>
      </c>
      <c r="B782" s="6">
        <f>('Raw Data'!C782-'Raw Data'!D782)*'Raw Data'!B782</f>
        <v>-2.4999999995448667E-3</v>
      </c>
      <c r="C782" s="6">
        <f>'Raw Data'!F782*('Raw Data'!B782+'Raw Data'!B782*'Raw Data'!C782)-'Raw Data'!H782</f>
        <v>-3.749999959836714E-4</v>
      </c>
    </row>
    <row r="783" spans="1:3" x14ac:dyDescent="0.3">
      <c r="A783" s="3" t="str">
        <f>'Raw Data'!A783</f>
        <v>Textiles</v>
      </c>
      <c r="B783" s="6">
        <f>('Raw Data'!C783-'Raw Data'!D783)*'Raw Data'!B783</f>
        <v>-1.0000000002889974E-3</v>
      </c>
      <c r="C783" s="6">
        <f>'Raw Data'!F783*('Raw Data'!B783+'Raw Data'!B783*'Raw Data'!C783)-'Raw Data'!H783</f>
        <v>-1.5000000007603376E-4</v>
      </c>
    </row>
    <row r="784" spans="1:3" x14ac:dyDescent="0.3">
      <c r="A784" s="3" t="str">
        <f>'Raw Data'!A784</f>
        <v>Other machinery</v>
      </c>
      <c r="B784" s="6">
        <f>('Raw Data'!C784-'Raw Data'!D784)*'Raw Data'!B784</f>
        <v>-4.0000000000232367E-3</v>
      </c>
      <c r="C784" s="6">
        <f>'Raw Data'!F784*('Raw Data'!B784+'Raw Data'!B784*'Raw Data'!C784)-'Raw Data'!H784</f>
        <v>-6.0000000030413503E-4</v>
      </c>
    </row>
    <row r="785" spans="1:3" x14ac:dyDescent="0.3">
      <c r="A785" s="3" t="str">
        <f>'Raw Data'!A785</f>
        <v>Other machinery</v>
      </c>
      <c r="B785" s="6">
        <f>('Raw Data'!C785-'Raw Data'!D785)*'Raw Data'!B785</f>
        <v>0</v>
      </c>
      <c r="C785" s="6">
        <f>'Raw Data'!F785*('Raw Data'!B785+'Raw Data'!B785*'Raw Data'!C785)-'Raw Data'!H785</f>
        <v>1070.8184999999999</v>
      </c>
    </row>
    <row r="786" spans="1:3" x14ac:dyDescent="0.3">
      <c r="A786" s="3" t="str">
        <f>'Raw Data'!A786</f>
        <v>Base metals and articles of base metal</v>
      </c>
      <c r="B786" s="6">
        <f>('Raw Data'!C786-'Raw Data'!D786)*'Raw Data'!B786</f>
        <v>1.0000000003277292E-2</v>
      </c>
      <c r="C786" s="6">
        <f>'Raw Data'!F786*('Raw Data'!B786+'Raw Data'!B786*'Raw Data'!C786)-'Raw Data'!H786</f>
        <v>5.9999999939464033E-3</v>
      </c>
    </row>
    <row r="787" spans="1:3" x14ac:dyDescent="0.3">
      <c r="A787" s="3" t="str">
        <f>'Raw Data'!A787</f>
        <v>Other machinery</v>
      </c>
      <c r="B787" s="6">
        <f>('Raw Data'!C787-'Raw Data'!D787)*'Raw Data'!B787</f>
        <v>0</v>
      </c>
      <c r="C787" s="6">
        <f>'Raw Data'!F787*('Raw Data'!B787+'Raw Data'!B787*'Raw Data'!C787)-'Raw Data'!H787</f>
        <v>2214.5055000000002</v>
      </c>
    </row>
    <row r="788" spans="1:3" x14ac:dyDescent="0.3">
      <c r="A788" s="3" t="str">
        <f>'Raw Data'!A788</f>
        <v>Others</v>
      </c>
      <c r="B788" s="6">
        <f>('Raw Data'!C788-'Raw Data'!D788)*'Raw Data'!B788</f>
        <v>3.0000000016452534E-3</v>
      </c>
      <c r="C788" s="6">
        <f>'Raw Data'!F788*('Raw Data'!B788+'Raw Data'!B788*'Raw Data'!C788)-'Raw Data'!H788</f>
        <v>4.4999999954598024E-4</v>
      </c>
    </row>
    <row r="789" spans="1:3" x14ac:dyDescent="0.3">
      <c r="A789" s="3" t="str">
        <f>'Raw Data'!A789</f>
        <v>Base metals and articles of base metal</v>
      </c>
      <c r="B789" s="6">
        <f>('Raw Data'!C789-'Raw Data'!D789)*'Raw Data'!B789</f>
        <v>14461.152</v>
      </c>
      <c r="C789" s="6">
        <f>'Raw Data'!F789*('Raw Data'!B789+'Raw Data'!B789*'Raw Data'!C789)-'Raw Data'!H789</f>
        <v>13015.0368</v>
      </c>
    </row>
    <row r="790" spans="1:3" x14ac:dyDescent="0.3">
      <c r="A790" s="3" t="str">
        <f>'Raw Data'!A790</f>
        <v>Electrical machinery</v>
      </c>
      <c r="B790" s="6">
        <f>('Raw Data'!C790-'Raw Data'!D790)*'Raw Data'!B790</f>
        <v>151.64099999999999</v>
      </c>
      <c r="C790" s="6">
        <f>'Raw Data'!F790*('Raw Data'!B790+'Raw Data'!B790*'Raw Data'!C790)-'Raw Data'!H790</f>
        <v>98.566649999999996</v>
      </c>
    </row>
    <row r="791" spans="1:3" x14ac:dyDescent="0.3">
      <c r="A791" s="3" t="str">
        <f>'Raw Data'!A791</f>
        <v>Other mineral products (incl. cement)</v>
      </c>
      <c r="B791" s="6">
        <f>('Raw Data'!C791-'Raw Data'!D791)*'Raw Data'!B791</f>
        <v>-2.4999999986645843E-2</v>
      </c>
      <c r="C791" s="6">
        <f>'Raw Data'!F791*('Raw Data'!B791+'Raw Data'!B791*'Raw Data'!C791)-'Raw Data'!H791</f>
        <v>5.7500000111758709E-3</v>
      </c>
    </row>
    <row r="792" spans="1:3" x14ac:dyDescent="0.3">
      <c r="A792" s="3" t="str">
        <f>'Raw Data'!A792</f>
        <v>Plastics and rubbers</v>
      </c>
      <c r="B792" s="6">
        <f>('Raw Data'!C792-'Raw Data'!D792)*'Raw Data'!B792</f>
        <v>1.9999999978231016E-3</v>
      </c>
      <c r="C792" s="6">
        <f>'Raw Data'!F792*('Raw Data'!B792+'Raw Data'!B792*'Raw Data'!C792)-'Raw Data'!H792</f>
        <v>-2.0000000222353265E-4</v>
      </c>
    </row>
    <row r="793" spans="1:3" x14ac:dyDescent="0.3">
      <c r="A793" s="3" t="str">
        <f>'Raw Data'!A793</f>
        <v>Animal or vegetable fats</v>
      </c>
      <c r="B793" s="6">
        <f>('Raw Data'!C793-'Raw Data'!D793)*'Raw Data'!B793</f>
        <v>18.356999999999999</v>
      </c>
      <c r="C793" s="6">
        <f>'Raw Data'!F793*('Raw Data'!B793+'Raw Data'!B793*'Raw Data'!C793)-'Raw Data'!H793</f>
        <v>11.932049999999998</v>
      </c>
    </row>
    <row r="794" spans="1:3" x14ac:dyDescent="0.3">
      <c r="A794" s="3" t="str">
        <f>'Raw Data'!A794</f>
        <v>Other machinery</v>
      </c>
      <c r="B794" s="6">
        <f>('Raw Data'!C794-'Raw Data'!D794)*'Raw Data'!B794</f>
        <v>3.4999999999682134E-3</v>
      </c>
      <c r="C794" s="6">
        <f>'Raw Data'!F794*('Raw Data'!B794+'Raw Data'!B794*'Raw Data'!C794)-'Raw Data'!H794</f>
        <v>5.2499999947031029E-4</v>
      </c>
    </row>
    <row r="795" spans="1:3" x14ac:dyDescent="0.3">
      <c r="A795" s="3" t="str">
        <f>'Raw Data'!A795</f>
        <v>Textiles</v>
      </c>
      <c r="B795" s="6">
        <f>('Raw Data'!C795-'Raw Data'!D795)*'Raw Data'!B795</f>
        <v>-1.0000000027298073E-3</v>
      </c>
      <c r="C795" s="6">
        <f>'Raw Data'!F795*('Raw Data'!B795+'Raw Data'!B795*'Raw Data'!C795)-'Raw Data'!H795</f>
        <v>-1.4999999984866008E-4</v>
      </c>
    </row>
    <row r="796" spans="1:3" x14ac:dyDescent="0.3">
      <c r="A796" s="3" t="str">
        <f>'Raw Data'!A796</f>
        <v>Textiles</v>
      </c>
      <c r="B796" s="6">
        <f>('Raw Data'!C796-'Raw Data'!D796)*'Raw Data'!B796</f>
        <v>9.9999999985135027E-4</v>
      </c>
      <c r="C796" s="6">
        <f>'Raw Data'!F796*('Raw Data'!B796+'Raw Data'!B796*'Raw Data'!C796)-'Raw Data'!H796</f>
        <v>1.4999999984866008E-4</v>
      </c>
    </row>
    <row r="797" spans="1:3" x14ac:dyDescent="0.3">
      <c r="A797" s="3" t="str">
        <f>'Raw Data'!A797</f>
        <v>Plastics and rubbers</v>
      </c>
      <c r="B797" s="6">
        <f>('Raw Data'!C797-'Raw Data'!D797)*'Raw Data'!B797</f>
        <v>1.0000000063261183E-2</v>
      </c>
      <c r="C797" s="6">
        <f>'Raw Data'!F797*('Raw Data'!B797+'Raw Data'!B797*'Raw Data'!C797)-'Raw Data'!H797</f>
        <v>8.0000000074505806E-2</v>
      </c>
    </row>
    <row r="798" spans="1:3" x14ac:dyDescent="0.3">
      <c r="A798" s="3" t="str">
        <f>'Raw Data'!A798</f>
        <v>Plastics and rubbers</v>
      </c>
      <c r="B798" s="6">
        <f>('Raw Data'!C798-'Raw Data'!D798)*'Raw Data'!B798</f>
        <v>5966.7449999999999</v>
      </c>
      <c r="C798" s="6">
        <f>'Raw Data'!F798*('Raw Data'!B798+'Raw Data'!B798*'Raw Data'!C798)-'Raw Data'!H798</f>
        <v>3878.3842500000001</v>
      </c>
    </row>
    <row r="799" spans="1:3" x14ac:dyDescent="0.3">
      <c r="A799" s="3" t="str">
        <f>'Raw Data'!A799</f>
        <v>Mineral oil and fuel</v>
      </c>
      <c r="B799" s="6">
        <f>('Raw Data'!C799-'Raw Data'!D799)*'Raw Data'!B799</f>
        <v>0</v>
      </c>
      <c r="C799" s="6">
        <f>'Raw Data'!F799*('Raw Data'!B799+'Raw Data'!B799*'Raw Data'!C799)-'Raw Data'!H799</f>
        <v>0</v>
      </c>
    </row>
    <row r="800" spans="1:3" x14ac:dyDescent="0.3">
      <c r="A800" s="3" t="str">
        <f>'Raw Data'!A800</f>
        <v>Other machinery</v>
      </c>
      <c r="B800" s="6">
        <f>('Raw Data'!C800-'Raw Data'!D800)*'Raw Data'!B800</f>
        <v>-4.9999999998181274E-3</v>
      </c>
      <c r="C800" s="6">
        <f>'Raw Data'!F800*('Raw Data'!B800+'Raw Data'!B800*'Raw Data'!C800)-'Raw Data'!H800</f>
        <v>-7.5000000015279511E-4</v>
      </c>
    </row>
    <row r="801" spans="1:3" x14ac:dyDescent="0.3">
      <c r="A801" s="3" t="str">
        <f>'Raw Data'!A801</f>
        <v>Vehicles</v>
      </c>
      <c r="B801" s="6">
        <f>('Raw Data'!C801-'Raw Data'!D801)*'Raw Data'!B801</f>
        <v>168898.94</v>
      </c>
      <c r="C801" s="6">
        <f>'Raw Data'!F801*('Raw Data'!B801+'Raw Data'!B801*'Raw Data'!C801)-'Raw Data'!H801</f>
        <v>928944.16999999993</v>
      </c>
    </row>
    <row r="802" spans="1:3" x14ac:dyDescent="0.3">
      <c r="A802" s="3" t="str">
        <f>'Raw Data'!A802</f>
        <v>Vehicles</v>
      </c>
      <c r="B802" s="6">
        <f>('Raw Data'!C802-'Raw Data'!D802)*'Raw Data'!B802</f>
        <v>286658.08499999996</v>
      </c>
      <c r="C802" s="6">
        <f>'Raw Data'!F802*('Raw Data'!B802+'Raw Data'!B802*'Raw Data'!C802)-'Raw Data'!H802</f>
        <v>621092.51749999996</v>
      </c>
    </row>
    <row r="803" spans="1:3" x14ac:dyDescent="0.3">
      <c r="A803" s="3" t="str">
        <f>'Raw Data'!A803</f>
        <v>Other chemical products</v>
      </c>
      <c r="B803" s="6">
        <f>('Raw Data'!C803-'Raw Data'!D803)*'Raw Data'!B803</f>
        <v>-3.0000000060845019E-3</v>
      </c>
      <c r="C803" s="6">
        <f>'Raw Data'!F803*('Raw Data'!B803+'Raw Data'!B803*'Raw Data'!C803)-'Raw Data'!H803</f>
        <v>4.5499999832827598E-3</v>
      </c>
    </row>
    <row r="804" spans="1:3" x14ac:dyDescent="0.3">
      <c r="A804" s="3" t="str">
        <f>'Raw Data'!A804</f>
        <v>Paper and wood products</v>
      </c>
      <c r="B804" s="6">
        <f>('Raw Data'!C804-'Raw Data'!D804)*'Raw Data'!B804</f>
        <v>0</v>
      </c>
      <c r="C804" s="6">
        <f>'Raw Data'!F804*('Raw Data'!B804+'Raw Data'!B804*'Raw Data'!C804)-'Raw Data'!H804</f>
        <v>0</v>
      </c>
    </row>
    <row r="805" spans="1:3" x14ac:dyDescent="0.3">
      <c r="A805" s="3" t="str">
        <f>'Raw Data'!A805</f>
        <v>Electrical machinery</v>
      </c>
      <c r="B805" s="6">
        <f>('Raw Data'!C805-'Raw Data'!D805)*'Raw Data'!B805</f>
        <v>5631.8260000000009</v>
      </c>
      <c r="C805" s="6">
        <f>'Raw Data'!F805*('Raw Data'!B805+'Raw Data'!B805*'Raw Data'!C805)-'Raw Data'!H805</f>
        <v>5068.6434000000008</v>
      </c>
    </row>
    <row r="806" spans="1:3" x14ac:dyDescent="0.3">
      <c r="A806" s="3" t="str">
        <f>'Raw Data'!A806</f>
        <v>Base metals and articles of base metal</v>
      </c>
      <c r="B806" s="6">
        <f>('Raw Data'!C806-'Raw Data'!D806)*'Raw Data'!B806</f>
        <v>4.000000000112012E-3</v>
      </c>
      <c r="C806" s="6">
        <f>'Raw Data'!F806*('Raw Data'!B806+'Raw Data'!B806*'Raw Data'!C806)-'Raw Data'!H806</f>
        <v>5.9999999984938768E-4</v>
      </c>
    </row>
    <row r="807" spans="1:3" x14ac:dyDescent="0.3">
      <c r="A807" s="3" t="str">
        <f>'Raw Data'!A807</f>
        <v>Vehicles</v>
      </c>
      <c r="B807" s="6">
        <f>('Raw Data'!C807-'Raw Data'!D807)*'Raw Data'!B807</f>
        <v>544536.39</v>
      </c>
      <c r="C807" s="6">
        <f>'Raw Data'!F807*('Raw Data'!B807+'Raw Data'!B807*'Raw Data'!C807)-'Raw Data'!H807</f>
        <v>1179828.845</v>
      </c>
    </row>
    <row r="808" spans="1:3" x14ac:dyDescent="0.3">
      <c r="A808" s="3" t="str">
        <f>'Raw Data'!A808</f>
        <v>Other machinery</v>
      </c>
      <c r="B808" s="6">
        <f>('Raw Data'!C808-'Raw Data'!D808)*'Raw Data'!B808</f>
        <v>3049.3470000000002</v>
      </c>
      <c r="C808" s="6">
        <f>'Raw Data'!F808*('Raw Data'!B808+'Raw Data'!B808*'Raw Data'!C808)-'Raw Data'!H808</f>
        <v>9605.4430499999999</v>
      </c>
    </row>
    <row r="809" spans="1:3" x14ac:dyDescent="0.3">
      <c r="A809" s="3" t="str">
        <f>'Raw Data'!A809</f>
        <v>Other machinery</v>
      </c>
      <c r="B809" s="6">
        <f>('Raw Data'!C809-'Raw Data'!D809)*'Raw Data'!B809</f>
        <v>0</v>
      </c>
      <c r="C809" s="6">
        <f>'Raw Data'!F809*('Raw Data'!B809+'Raw Data'!B809*'Raw Data'!C809)-'Raw Data'!H809</f>
        <v>0</v>
      </c>
    </row>
    <row r="810" spans="1:3" x14ac:dyDescent="0.3">
      <c r="A810" s="3" t="str">
        <f>'Raw Data'!A810</f>
        <v>Textiles</v>
      </c>
      <c r="B810" s="6">
        <f>('Raw Data'!C810-'Raw Data'!D810)*'Raw Data'!B810</f>
        <v>2.4999999986234033E-3</v>
      </c>
      <c r="C810" s="6">
        <f>'Raw Data'!F810*('Raw Data'!B810+'Raw Data'!B810*'Raw Data'!C810)-'Raw Data'!H810</f>
        <v>3.749999996216502E-4</v>
      </c>
    </row>
    <row r="811" spans="1:3" x14ac:dyDescent="0.3">
      <c r="A811" s="3" t="str">
        <f>'Raw Data'!A811</f>
        <v>Others</v>
      </c>
      <c r="B811" s="6">
        <f>('Raw Data'!C811-'Raw Data'!D811)*'Raw Data'!B811</f>
        <v>6939.7349999999997</v>
      </c>
      <c r="C811" s="6">
        <f>'Raw Data'!F811*('Raw Data'!B811+'Raw Data'!B811*'Raw Data'!C811)-'Raw Data'!H811</f>
        <v>4510.8277500000004</v>
      </c>
    </row>
    <row r="812" spans="1:3" x14ac:dyDescent="0.3">
      <c r="A812" s="3" t="str">
        <f>'Raw Data'!A812</f>
        <v>Electrical machinery</v>
      </c>
      <c r="B812" s="6">
        <f>('Raw Data'!C812-'Raw Data'!D812)*'Raw Data'!B812</f>
        <v>-3.9999999902949786E-3</v>
      </c>
      <c r="C812" s="6">
        <f>'Raw Data'!F812*('Raw Data'!B812+'Raw Data'!B812*'Raw Data'!C812)-'Raw Data'!H812</f>
        <v>-5.9999999939464033E-4</v>
      </c>
    </row>
    <row r="813" spans="1:3" x14ac:dyDescent="0.3">
      <c r="A813" s="3" t="str">
        <f>'Raw Data'!A813</f>
        <v>Other machinery</v>
      </c>
      <c r="B813" s="6">
        <f>('Raw Data'!C813-'Raw Data'!D813)*'Raw Data'!B813</f>
        <v>47176.626000000004</v>
      </c>
      <c r="C813" s="6">
        <f>'Raw Data'!F813*('Raw Data'!B813+'Raw Data'!B813*'Raw Data'!C813)-'Raw Data'!H813</f>
        <v>42458.963400000001</v>
      </c>
    </row>
    <row r="814" spans="1:3" x14ac:dyDescent="0.3">
      <c r="A814" s="3" t="str">
        <f>'Raw Data'!A814</f>
        <v>Electrical machinery</v>
      </c>
      <c r="B814" s="6">
        <f>('Raw Data'!C814-'Raw Data'!D814)*'Raw Data'!B814</f>
        <v>7208.6490000000003</v>
      </c>
      <c r="C814" s="6">
        <f>'Raw Data'!F814*('Raw Data'!B814+'Raw Data'!B814*'Raw Data'!C814)-'Raw Data'!H814</f>
        <v>4685.6218500000004</v>
      </c>
    </row>
    <row r="815" spans="1:3" x14ac:dyDescent="0.3">
      <c r="A815" s="3" t="str">
        <f>'Raw Data'!A815</f>
        <v>Plastics and rubbers</v>
      </c>
      <c r="B815" s="6">
        <f>('Raw Data'!C815-'Raw Data'!D815)*'Raw Data'!B815</f>
        <v>1.9999999999973216E-3</v>
      </c>
      <c r="C815" s="6">
        <f>'Raw Data'!F815*('Raw Data'!B815+'Raw Data'!B815*'Raw Data'!C815)-'Raw Data'!H815</f>
        <v>2.9999999999930083E-4</v>
      </c>
    </row>
    <row r="816" spans="1:3" x14ac:dyDescent="0.3">
      <c r="A816" s="3" t="str">
        <f>'Raw Data'!A816</f>
        <v>Electrical machinery</v>
      </c>
      <c r="B816" s="6">
        <f>('Raw Data'!C816-'Raw Data'!D816)*'Raw Data'!B816</f>
        <v>0</v>
      </c>
      <c r="C816" s="6">
        <f>'Raw Data'!F816*('Raw Data'!B816+'Raw Data'!B816*'Raw Data'!C816)-'Raw Data'!H816</f>
        <v>0</v>
      </c>
    </row>
    <row r="817" spans="1:3" x14ac:dyDescent="0.3">
      <c r="A817" s="3" t="str">
        <f>'Raw Data'!A817</f>
        <v>Plastics and rubbers</v>
      </c>
      <c r="B817" s="6">
        <f>('Raw Data'!C817-'Raw Data'!D817)*'Raw Data'!B817</f>
        <v>1.9999999866375652E-3</v>
      </c>
      <c r="C817" s="6">
        <f>'Raw Data'!F817*('Raw Data'!B817+'Raw Data'!B817*'Raw Data'!C817)-'Raw Data'!H817</f>
        <v>2.9999999242136255E-4</v>
      </c>
    </row>
    <row r="818" spans="1:3" x14ac:dyDescent="0.3">
      <c r="A818" s="3" t="str">
        <f>'Raw Data'!A818</f>
        <v>Paper and wood products</v>
      </c>
      <c r="B818" s="6">
        <f>('Raw Data'!C818-'Raw Data'!D818)*'Raw Data'!B818</f>
        <v>328.97</v>
      </c>
      <c r="C818" s="6">
        <f>'Raw Data'!F818*('Raw Data'!B818+'Raw Data'!B818*'Raw Data'!C818)-'Raw Data'!H818</f>
        <v>0</v>
      </c>
    </row>
    <row r="819" spans="1:3" x14ac:dyDescent="0.3">
      <c r="A819" s="3" t="str">
        <f>'Raw Data'!A819</f>
        <v>Prepared food and beverages (incl. sugar)</v>
      </c>
      <c r="B819" s="6">
        <f>('Raw Data'!C819-'Raw Data'!D819)*'Raw Data'!B819</f>
        <v>7159.7994999999992</v>
      </c>
      <c r="C819" s="6">
        <f>'Raw Data'!F819*('Raw Data'!B819+'Raw Data'!B819*'Raw Data'!C819)-'Raw Data'!H819</f>
        <v>0</v>
      </c>
    </row>
    <row r="820" spans="1:3" x14ac:dyDescent="0.3">
      <c r="A820" s="3" t="str">
        <f>'Raw Data'!A820</f>
        <v>Pharmaceuticals</v>
      </c>
      <c r="B820" s="6">
        <f>('Raw Data'!C820-'Raw Data'!D820)*'Raw Data'!B820</f>
        <v>-3.4999999992711348E-2</v>
      </c>
      <c r="C820" s="6">
        <f>'Raw Data'!F820*('Raw Data'!B820+'Raw Data'!B820*'Raw Data'!C820)-'Raw Data'!H820</f>
        <v>345176.29124999995</v>
      </c>
    </row>
    <row r="821" spans="1:3" x14ac:dyDescent="0.3">
      <c r="A821" s="3" t="str">
        <f>'Raw Data'!A821</f>
        <v>Plastics and rubbers</v>
      </c>
      <c r="B821" s="6">
        <f>('Raw Data'!C821-'Raw Data'!D821)*'Raw Data'!B821</f>
        <v>-4.500000001547739E-3</v>
      </c>
      <c r="C821" s="6">
        <f>'Raw Data'!F821*('Raw Data'!B821+'Raw Data'!B821*'Raw Data'!C821)-'Raw Data'!H821</f>
        <v>-1.7499999921710696E-4</v>
      </c>
    </row>
    <row r="822" spans="1:3" x14ac:dyDescent="0.3">
      <c r="A822" s="3" t="str">
        <f>'Raw Data'!A822</f>
        <v>Textiles</v>
      </c>
      <c r="B822" s="6">
        <f>('Raw Data'!C822-'Raw Data'!D822)*'Raw Data'!B822</f>
        <v>1.9999999996979643E-3</v>
      </c>
      <c r="C822" s="6">
        <f>'Raw Data'!F822*('Raw Data'!B822+'Raw Data'!B822*'Raw Data'!C822)-'Raw Data'!H822</f>
        <v>2.9999999969732016E-4</v>
      </c>
    </row>
    <row r="823" spans="1:3" x14ac:dyDescent="0.3">
      <c r="A823" s="3" t="str">
        <f>'Raw Data'!A823</f>
        <v>Pharmaceuticals</v>
      </c>
      <c r="B823" s="6">
        <f>('Raw Data'!C823-'Raw Data'!D823)*'Raw Data'!B823</f>
        <v>3.4999999991098082E-2</v>
      </c>
      <c r="C823" s="6">
        <f>'Raw Data'!F823*('Raw Data'!B823+'Raw Data'!B823*'Raw Data'!C823)-'Raw Data'!H823</f>
        <v>1021408.96725</v>
      </c>
    </row>
    <row r="824" spans="1:3" x14ac:dyDescent="0.3">
      <c r="A824" s="3" t="str">
        <f>'Raw Data'!A824</f>
        <v>Other chemical products</v>
      </c>
      <c r="B824" s="6">
        <f>('Raw Data'!C824-'Raw Data'!D824)*'Raw Data'!B824</f>
        <v>9.319812976915643E-12</v>
      </c>
      <c r="C824" s="6">
        <f>'Raw Data'!F824*('Raw Data'!B824+'Raw Data'!B824*'Raw Data'!C824)-'Raw Data'!H824</f>
        <v>4.4999999954598024E-3</v>
      </c>
    </row>
    <row r="825" spans="1:3" x14ac:dyDescent="0.3">
      <c r="A825" s="3" t="str">
        <f>'Raw Data'!A825</f>
        <v>Vehicles</v>
      </c>
      <c r="B825" s="6">
        <f>('Raw Data'!C825-'Raw Data'!D825)*'Raw Data'!B825</f>
        <v>-2.9999999914198084E-3</v>
      </c>
      <c r="C825" s="6">
        <f>'Raw Data'!F825*('Raw Data'!B825+'Raw Data'!B825*'Raw Data'!C825)-'Raw Data'!H825</f>
        <v>168766.8205</v>
      </c>
    </row>
    <row r="826" spans="1:3" x14ac:dyDescent="0.3">
      <c r="A826" s="3" t="str">
        <f>'Raw Data'!A826</f>
        <v>Vehicles</v>
      </c>
      <c r="B826" s="6">
        <f>('Raw Data'!C826-'Raw Data'!D826)*'Raw Data'!B826</f>
        <v>-1.0000000000219107E-3</v>
      </c>
      <c r="C826" s="6">
        <f>'Raw Data'!F826*('Raw Data'!B826+'Raw Data'!B826*'Raw Data'!C826)-'Raw Data'!H826</f>
        <v>261.00150000000002</v>
      </c>
    </row>
    <row r="827" spans="1:3" x14ac:dyDescent="0.3">
      <c r="A827" s="3" t="str">
        <f>'Raw Data'!A827</f>
        <v>Other machinery</v>
      </c>
      <c r="B827" s="6">
        <f>('Raw Data'!C827-'Raw Data'!D827)*'Raw Data'!B827</f>
        <v>115539.51000000001</v>
      </c>
      <c r="C827" s="6">
        <f>'Raw Data'!F827*('Raw Data'!B827+'Raw Data'!B827*'Raw Data'!C827)-'Raw Data'!H827</f>
        <v>363949.45649999997</v>
      </c>
    </row>
    <row r="828" spans="1:3" x14ac:dyDescent="0.3">
      <c r="A828" s="3" t="str">
        <f>'Raw Data'!A828</f>
        <v>Other machinery</v>
      </c>
      <c r="B828" s="6">
        <f>('Raw Data'!C828-'Raw Data'!D828)*'Raw Data'!B828</f>
        <v>55061.880000000005</v>
      </c>
      <c r="C828" s="6">
        <f>'Raw Data'!F828*('Raw Data'!B828+'Raw Data'!B828*'Raw Data'!C828)-'Raw Data'!H828</f>
        <v>173444.92199999999</v>
      </c>
    </row>
    <row r="829" spans="1:3" x14ac:dyDescent="0.3">
      <c r="A829" s="3" t="str">
        <f>'Raw Data'!A829</f>
        <v>Other machinery</v>
      </c>
      <c r="B829" s="6">
        <f>('Raw Data'!C829-'Raw Data'!D829)*'Raw Data'!B829</f>
        <v>100445.94500000001</v>
      </c>
      <c r="C829" s="6">
        <f>'Raw Data'!F829*('Raw Data'!B829+'Raw Data'!B829*'Raw Data'!C829)-'Raw Data'!H829</f>
        <v>316404.72674999997</v>
      </c>
    </row>
    <row r="830" spans="1:3" x14ac:dyDescent="0.3">
      <c r="A830" s="3" t="str">
        <f>'Raw Data'!A830</f>
        <v>Other machinery</v>
      </c>
      <c r="B830" s="6">
        <f>('Raw Data'!C830-'Raw Data'!D830)*'Raw Data'!B830</f>
        <v>-5.0000000114605711E-4</v>
      </c>
      <c r="C830" s="6">
        <f>'Raw Data'!F830*('Raw Data'!B830+'Raw Data'!B830*'Raw Data'!C830)-'Raw Data'!H830</f>
        <v>3.4250000026077032E-3</v>
      </c>
    </row>
    <row r="831" spans="1:3" x14ac:dyDescent="0.3">
      <c r="A831" s="3" t="str">
        <f>'Raw Data'!A831</f>
        <v>Other machinery</v>
      </c>
      <c r="B831" s="6">
        <f>('Raw Data'!C831-'Raw Data'!D831)*'Raw Data'!B831</f>
        <v>1.0000000000706304E-3</v>
      </c>
      <c r="C831" s="6">
        <f>'Raw Data'!F831*('Raw Data'!B831+'Raw Data'!B831*'Raw Data'!C831)-'Raw Data'!H831</f>
        <v>1.5000000075815478E-4</v>
      </c>
    </row>
    <row r="832" spans="1:3" x14ac:dyDescent="0.3">
      <c r="A832" s="3" t="str">
        <f>'Raw Data'!A832</f>
        <v>Vehicles</v>
      </c>
      <c r="B832" s="6">
        <f>('Raw Data'!C832-'Raw Data'!D832)*'Raw Data'!B832</f>
        <v>1.0000000021887436E-3</v>
      </c>
      <c r="C832" s="6">
        <f>'Raw Data'!F832*('Raw Data'!B832+'Raw Data'!B832*'Raw Data'!C832)-'Raw Data'!H832</f>
        <v>295164.76049999997</v>
      </c>
    </row>
    <row r="833" spans="1:3" x14ac:dyDescent="0.3">
      <c r="A833" s="3" t="str">
        <f>'Raw Data'!A833</f>
        <v>Base metals and articles of base metal</v>
      </c>
      <c r="B833" s="6">
        <f>('Raw Data'!C833-'Raw Data'!D833)*'Raw Data'!B833</f>
        <v>48353.355000000003</v>
      </c>
      <c r="C833" s="6">
        <f>'Raw Data'!F833*('Raw Data'!B833+'Raw Data'!B833*'Raw Data'!C833)-'Raw Data'!H833</f>
        <v>152313.06824999998</v>
      </c>
    </row>
    <row r="834" spans="1:3" x14ac:dyDescent="0.3">
      <c r="A834" s="3" t="str">
        <f>'Raw Data'!A834</f>
        <v>Electrical machinery</v>
      </c>
      <c r="B834" s="6">
        <f>('Raw Data'!C834-'Raw Data'!D834)*'Raw Data'!B834</f>
        <v>9.4030061514871481E-13</v>
      </c>
      <c r="C834" s="6">
        <f>'Raw Data'!F834*('Raw Data'!B834+'Raw Data'!B834*'Raw Data'!C834)-'Raw Data'!H834</f>
        <v>0</v>
      </c>
    </row>
    <row r="835" spans="1:3" x14ac:dyDescent="0.3">
      <c r="A835" s="3" t="str">
        <f>'Raw Data'!A835</f>
        <v>Other chemical products</v>
      </c>
      <c r="B835" s="6">
        <f>('Raw Data'!C835-'Raw Data'!D835)*'Raw Data'!B835</f>
        <v>1.0000000000959053E-3</v>
      </c>
      <c r="C835" s="6">
        <f>'Raw Data'!F835*('Raw Data'!B835+'Raw Data'!B835*'Raw Data'!C835)-'Raw Data'!H835</f>
        <v>1.4999999996234692E-4</v>
      </c>
    </row>
    <row r="836" spans="1:3" x14ac:dyDescent="0.3">
      <c r="A836" s="3" t="str">
        <f>'Raw Data'!A836</f>
        <v>Furniture</v>
      </c>
      <c r="B836" s="6">
        <f>('Raw Data'!C836-'Raw Data'!D836)*'Raw Data'!B836</f>
        <v>0</v>
      </c>
      <c r="C836" s="6">
        <f>'Raw Data'!F836*('Raw Data'!B836+'Raw Data'!B836*'Raw Data'!C836)-'Raw Data'!H836</f>
        <v>41.459999999999994</v>
      </c>
    </row>
    <row r="837" spans="1:3" x14ac:dyDescent="0.3">
      <c r="A837" s="3" t="str">
        <f>'Raw Data'!A837</f>
        <v>Electrical machinery</v>
      </c>
      <c r="B837" s="6">
        <f>('Raw Data'!C837-'Raw Data'!D837)*'Raw Data'!B837</f>
        <v>2.0000000000150921E-3</v>
      </c>
      <c r="C837" s="6">
        <f>'Raw Data'!F837*('Raw Data'!B837+'Raw Data'!B837*'Raw Data'!C837)-'Raw Data'!H837</f>
        <v>3.0000000002416982E-4</v>
      </c>
    </row>
    <row r="838" spans="1:3" x14ac:dyDescent="0.3">
      <c r="A838" s="3" t="str">
        <f>'Raw Data'!A838</f>
        <v>Paper and wood products</v>
      </c>
      <c r="B838" s="6">
        <f>('Raw Data'!C838-'Raw Data'!D838)*'Raw Data'!B838</f>
        <v>5.0000000006416231E-3</v>
      </c>
      <c r="C838" s="6">
        <f>'Raw Data'!F838*('Raw Data'!B838+'Raw Data'!B838*'Raw Data'!C838)-'Raw Data'!H838</f>
        <v>0</v>
      </c>
    </row>
    <row r="839" spans="1:3" x14ac:dyDescent="0.3">
      <c r="A839" s="3" t="str">
        <f>'Raw Data'!A839</f>
        <v>Textiles</v>
      </c>
      <c r="B839" s="6">
        <f>('Raw Data'!C839-'Raw Data'!D839)*'Raw Data'!B839</f>
        <v>5418.8709999999992</v>
      </c>
      <c r="C839" s="6">
        <f>'Raw Data'!F839*('Raw Data'!B839+'Raw Data'!B839*'Raw Data'!C839)-'Raw Data'!H839</f>
        <v>812.83064999999988</v>
      </c>
    </row>
    <row r="840" spans="1:3" x14ac:dyDescent="0.3">
      <c r="A840" s="3" t="str">
        <f>'Raw Data'!A840</f>
        <v>Animal or vegetable fats</v>
      </c>
      <c r="B840" s="6">
        <f>('Raw Data'!C840-'Raw Data'!D840)*'Raw Data'!B840</f>
        <v>4378102.8</v>
      </c>
      <c r="C840" s="6">
        <f>'Raw Data'!F840*('Raw Data'!B840+'Raw Data'!B840*'Raw Data'!C840)-'Raw Data'!H840</f>
        <v>2845766.82</v>
      </c>
    </row>
    <row r="841" spans="1:3" x14ac:dyDescent="0.3">
      <c r="A841" s="3" t="str">
        <f>'Raw Data'!A841</f>
        <v>Textiles</v>
      </c>
      <c r="B841" s="6">
        <f>('Raw Data'!C841-'Raw Data'!D841)*'Raw Data'!B841</f>
        <v>6.5999999989991232E-2</v>
      </c>
      <c r="C841" s="6">
        <f>'Raw Data'!F841*('Raw Data'!B841+'Raw Data'!B841*'Raw Data'!C841)-'Raw Data'!H841</f>
        <v>9.3999999953666702E-3</v>
      </c>
    </row>
    <row r="842" spans="1:3" x14ac:dyDescent="0.3">
      <c r="A842" s="3" t="str">
        <f>'Raw Data'!A842</f>
        <v>Other mineral products (incl. cement)</v>
      </c>
      <c r="B842" s="6">
        <f>('Raw Data'!C842-'Raw Data'!D842)*'Raw Data'!B842</f>
        <v>113.474</v>
      </c>
      <c r="C842" s="6">
        <f>'Raw Data'!F842*('Raw Data'!B842+'Raw Data'!B842*'Raw Data'!C842)-'Raw Data'!H842</f>
        <v>102.12660000000001</v>
      </c>
    </row>
    <row r="843" spans="1:3" x14ac:dyDescent="0.3">
      <c r="A843" s="3" t="str">
        <f>'Raw Data'!A843</f>
        <v>Base metals and articles of base metal</v>
      </c>
      <c r="B843" s="6">
        <f>('Raw Data'!C843-'Raw Data'!D843)*'Raw Data'!B843</f>
        <v>-3.9999999999564472E-3</v>
      </c>
      <c r="C843" s="6">
        <f>'Raw Data'!F843*('Raw Data'!B843+'Raw Data'!B843*'Raw Data'!C843)-'Raw Data'!H843</f>
        <v>-6.0000000001991793E-4</v>
      </c>
    </row>
    <row r="844" spans="1:3" x14ac:dyDescent="0.3">
      <c r="A844" s="3" t="str">
        <f>'Raw Data'!A844</f>
        <v>Base metals and articles of base metal</v>
      </c>
      <c r="B844" s="6">
        <f>('Raw Data'!C844-'Raw Data'!D844)*'Raw Data'!B844</f>
        <v>10961.136</v>
      </c>
      <c r="C844" s="6">
        <f>'Raw Data'!F844*('Raw Data'!B844+'Raw Data'!B844*'Raw Data'!C844)-'Raw Data'!H844</f>
        <v>9865.0223999999998</v>
      </c>
    </row>
    <row r="845" spans="1:3" x14ac:dyDescent="0.3">
      <c r="A845" s="3" t="str">
        <f>'Raw Data'!A845</f>
        <v>Other machinery</v>
      </c>
      <c r="B845" s="6">
        <f>('Raw Data'!C845-'Raw Data'!D845)*'Raw Data'!B845</f>
        <v>2029.45</v>
      </c>
      <c r="C845" s="6">
        <f>'Raw Data'!F845*('Raw Data'!B845+'Raw Data'!B845*'Raw Data'!C845)-'Raw Data'!H845</f>
        <v>6392.767499999999</v>
      </c>
    </row>
    <row r="846" spans="1:3" x14ac:dyDescent="0.3">
      <c r="A846" s="3" t="str">
        <f>'Raw Data'!A846</f>
        <v>Other machinery</v>
      </c>
      <c r="B846" s="6">
        <f>('Raw Data'!C846-'Raw Data'!D846)*'Raw Data'!B846</f>
        <v>3.4999999981178941E-3</v>
      </c>
      <c r="C846" s="6">
        <f>'Raw Data'!F846*('Raw Data'!B846+'Raw Data'!B846*'Raw Data'!C846)-'Raw Data'!H846</f>
        <v>2.4999993911478668E-5</v>
      </c>
    </row>
    <row r="847" spans="1:3" x14ac:dyDescent="0.3">
      <c r="A847" s="3" t="str">
        <f>'Raw Data'!A847</f>
        <v>Base metals and articles of base metal</v>
      </c>
      <c r="B847" s="6">
        <f>('Raw Data'!C847-'Raw Data'!D847)*'Raw Data'!B847</f>
        <v>9.9999999945359352E-3</v>
      </c>
      <c r="C847" s="6">
        <f>'Raw Data'!F847*('Raw Data'!B847+'Raw Data'!B847*'Raw Data'!C847)-'Raw Data'!H847</f>
        <v>1.0000000009313226E-2</v>
      </c>
    </row>
    <row r="848" spans="1:3" x14ac:dyDescent="0.3">
      <c r="A848" s="3" t="str">
        <f>'Raw Data'!A848</f>
        <v>Base metals and articles of base metal</v>
      </c>
      <c r="B848" s="6">
        <f>('Raw Data'!C848-'Raw Data'!D848)*'Raw Data'!B848</f>
        <v>1.0000000000192234E-3</v>
      </c>
      <c r="C848" s="6">
        <f>'Raw Data'!F848*('Raw Data'!B848+'Raw Data'!B848*'Raw Data'!C848)-'Raw Data'!H848</f>
        <v>1.4999999984866008E-4</v>
      </c>
    </row>
    <row r="849" spans="1:3" x14ac:dyDescent="0.3">
      <c r="A849" s="3" t="str">
        <f>'Raw Data'!A849</f>
        <v>Others</v>
      </c>
      <c r="B849" s="6">
        <f>('Raw Data'!C849-'Raw Data'!D849)*'Raw Data'!B849</f>
        <v>-4.0000000000459269E-3</v>
      </c>
      <c r="C849" s="6">
        <f>'Raw Data'!F849*('Raw Data'!B849+'Raw Data'!B849*'Raw Data'!C849)-'Raw Data'!H849</f>
        <v>-6.0000000001991793E-4</v>
      </c>
    </row>
    <row r="850" spans="1:3" x14ac:dyDescent="0.3">
      <c r="A850" s="3" t="str">
        <f>'Raw Data'!A850</f>
        <v>Vehicles</v>
      </c>
      <c r="B850" s="6">
        <f>('Raw Data'!C850-'Raw Data'!D850)*'Raw Data'!B850</f>
        <v>469.733</v>
      </c>
      <c r="C850" s="6">
        <f>'Raw Data'!F850*('Raw Data'!B850+'Raw Data'!B850*'Raw Data'!C850)-'Raw Data'!H850</f>
        <v>2207.7360000000003</v>
      </c>
    </row>
    <row r="851" spans="1:3" x14ac:dyDescent="0.3">
      <c r="A851" s="3" t="str">
        <f>'Raw Data'!A851</f>
        <v>Other machinery</v>
      </c>
      <c r="B851" s="6">
        <f>('Raw Data'!C851-'Raw Data'!D851)*'Raw Data'!B851</f>
        <v>2.0000000001876004E-3</v>
      </c>
      <c r="C851" s="6">
        <f>'Raw Data'!F851*('Raw Data'!B851+'Raw Data'!B851*'Raw Data'!C851)-'Raw Data'!H851</f>
        <v>3.0000000015206751E-4</v>
      </c>
    </row>
    <row r="852" spans="1:3" x14ac:dyDescent="0.3">
      <c r="A852" s="3" t="str">
        <f>'Raw Data'!A852</f>
        <v>Electrical machinery</v>
      </c>
      <c r="B852" s="6">
        <f>('Raw Data'!C852-'Raw Data'!D852)*'Raw Data'!B852</f>
        <v>2817.2840000000001</v>
      </c>
      <c r="C852" s="6">
        <f>'Raw Data'!F852*('Raw Data'!B852+'Raw Data'!B852*'Raw Data'!C852)-'Raw Data'!H852</f>
        <v>2535.5556000000001</v>
      </c>
    </row>
    <row r="853" spans="1:3" x14ac:dyDescent="0.3">
      <c r="A853" s="3" t="str">
        <f>'Raw Data'!A853</f>
        <v>Electrical machinery</v>
      </c>
      <c r="B853" s="6">
        <f>('Raw Data'!C853-'Raw Data'!D853)*'Raw Data'!B853</f>
        <v>4.00000000000087E-3</v>
      </c>
      <c r="C853" s="6">
        <f>'Raw Data'!F853*('Raw Data'!B853+'Raw Data'!B853*'Raw Data'!C853)-'Raw Data'!H853</f>
        <v>6.0000000000570708E-4</v>
      </c>
    </row>
    <row r="854" spans="1:3" x14ac:dyDescent="0.3">
      <c r="A854" s="3" t="str">
        <f>'Raw Data'!A854</f>
        <v>Plastics and rubbers</v>
      </c>
      <c r="B854" s="6">
        <f>('Raw Data'!C854-'Raw Data'!D854)*'Raw Data'!B854</f>
        <v>3.9999999912339775E-3</v>
      </c>
      <c r="C854" s="6">
        <f>'Raw Data'!F854*('Raw Data'!B854+'Raw Data'!B854*'Raw Data'!C854)-'Raw Data'!H854</f>
        <v>1.1000000013154931E-3</v>
      </c>
    </row>
    <row r="855" spans="1:3" x14ac:dyDescent="0.3">
      <c r="A855" s="3" t="str">
        <f>'Raw Data'!A855</f>
        <v>Other mineral products (incl. cement)</v>
      </c>
      <c r="B855" s="6">
        <f>('Raw Data'!C855-'Raw Data'!D855)*'Raw Data'!B855</f>
        <v>133462.73649999997</v>
      </c>
      <c r="C855" s="6">
        <f>'Raw Data'!F855*('Raw Data'!B855+'Raw Data'!B855*'Raw Data'!C855)-'Raw Data'!H855</f>
        <v>20019.406974999962</v>
      </c>
    </row>
    <row r="856" spans="1:3" x14ac:dyDescent="0.3">
      <c r="A856" s="3" t="str">
        <f>'Raw Data'!A856</f>
        <v>Other machinery</v>
      </c>
      <c r="B856" s="6">
        <f>('Raw Data'!C856-'Raw Data'!D856)*'Raw Data'!B856</f>
        <v>-3.9999999999275147E-3</v>
      </c>
      <c r="C856" s="6">
        <f>'Raw Data'!F856*('Raw Data'!B856+'Raw Data'!B856*'Raw Data'!C856)-'Raw Data'!H856</f>
        <v>-5.9999999984938768E-4</v>
      </c>
    </row>
    <row r="857" spans="1:3" x14ac:dyDescent="0.3">
      <c r="A857" s="3" t="str">
        <f>'Raw Data'!A857</f>
        <v>Vehicles</v>
      </c>
      <c r="B857" s="6">
        <f>('Raw Data'!C857-'Raw Data'!D857)*'Raw Data'!B857</f>
        <v>882.73599999999965</v>
      </c>
      <c r="C857" s="6">
        <f>'Raw Data'!F857*('Raw Data'!B857+'Raw Data'!B857*'Raw Data'!C857)-'Raw Data'!H857</f>
        <v>4148.8410000000003</v>
      </c>
    </row>
    <row r="858" spans="1:3" x14ac:dyDescent="0.3">
      <c r="A858" s="3" t="str">
        <f>'Raw Data'!A858</f>
        <v>Electrical machinery</v>
      </c>
      <c r="B858" s="6">
        <f>('Raw Data'!C858-'Raw Data'!D858)*'Raw Data'!B858</f>
        <v>15803.503000000001</v>
      </c>
      <c r="C858" s="6">
        <f>'Raw Data'!F858*('Raw Data'!B858+'Raw Data'!B858*'Raw Data'!C858)-'Raw Data'!H858</f>
        <v>49781.034449999999</v>
      </c>
    </row>
    <row r="859" spans="1:3" x14ac:dyDescent="0.3">
      <c r="A859" s="3" t="str">
        <f>'Raw Data'!A859</f>
        <v>Base metals and articles of base metal</v>
      </c>
      <c r="B859" s="6">
        <f>('Raw Data'!C859-'Raw Data'!D859)*'Raw Data'!B859</f>
        <v>2.0000000003942754E-3</v>
      </c>
      <c r="C859" s="6">
        <f>'Raw Data'!F859*('Raw Data'!B859+'Raw Data'!B859*'Raw Data'!C859)-'Raw Data'!H859</f>
        <v>2.9999999969732016E-4</v>
      </c>
    </row>
    <row r="860" spans="1:3" x14ac:dyDescent="0.3">
      <c r="A860" s="3" t="str">
        <f>'Raw Data'!A860</f>
        <v>Other machinery</v>
      </c>
      <c r="B860" s="6">
        <f>('Raw Data'!C860-'Raw Data'!D860)*'Raw Data'!B860</f>
        <v>-3.4999999999377682E-3</v>
      </c>
      <c r="C860" s="6">
        <f>'Raw Data'!F860*('Raw Data'!B860+'Raw Data'!B860*'Raw Data'!C860)-'Raw Data'!H860</f>
        <v>-1.0250000013911631E-3</v>
      </c>
    </row>
    <row r="861" spans="1:3" x14ac:dyDescent="0.3">
      <c r="A861" s="3" t="str">
        <f>'Raw Data'!A861</f>
        <v>Vehicles</v>
      </c>
      <c r="B861" s="6">
        <f>('Raw Data'!C861-'Raw Data'!D861)*'Raw Data'!B861</f>
        <v>-4.9999999745576895E-3</v>
      </c>
      <c r="C861" s="6">
        <f>'Raw Data'!F861*('Raw Data'!B861+'Raw Data'!B861*'Raw Data'!C861)-'Raw Data'!H861</f>
        <v>972615.09250000003</v>
      </c>
    </row>
    <row r="862" spans="1:3" x14ac:dyDescent="0.3">
      <c r="A862" s="3" t="str">
        <f>'Raw Data'!A862</f>
        <v>Paper and wood products</v>
      </c>
      <c r="B862" s="6">
        <f>('Raw Data'!C862-'Raw Data'!D862)*'Raw Data'!B862</f>
        <v>2.9999999881494483E-3</v>
      </c>
      <c r="C862" s="6">
        <f>'Raw Data'!F862*('Raw Data'!B862+'Raw Data'!B862*'Raw Data'!C862)-'Raw Data'!H862</f>
        <v>0</v>
      </c>
    </row>
    <row r="863" spans="1:3" x14ac:dyDescent="0.3">
      <c r="A863" s="3" t="str">
        <f>'Raw Data'!A863</f>
        <v>Vehicles</v>
      </c>
      <c r="B863" s="6">
        <f>('Raw Data'!C863-'Raw Data'!D863)*'Raw Data'!B863</f>
        <v>6163.5750000000007</v>
      </c>
      <c r="C863" s="6">
        <f>'Raw Data'!F863*('Raw Data'!B863+'Raw Data'!B863*'Raw Data'!C863)-'Raw Data'!H863</f>
        <v>28968.802500000005</v>
      </c>
    </row>
    <row r="864" spans="1:3" x14ac:dyDescent="0.3">
      <c r="A864" s="3" t="str">
        <f>'Raw Data'!A864</f>
        <v>Other chemical products</v>
      </c>
      <c r="B864" s="6">
        <f>('Raw Data'!C864-'Raw Data'!D864)*'Raw Data'!B864</f>
        <v>0</v>
      </c>
      <c r="C864" s="6">
        <f>'Raw Data'!F864*('Raw Data'!B864+'Raw Data'!B864*'Raw Data'!C864)-'Raw Data'!H864</f>
        <v>-8.5000000544823706E-3</v>
      </c>
    </row>
    <row r="865" spans="1:3" x14ac:dyDescent="0.3">
      <c r="A865" s="3" t="str">
        <f>'Raw Data'!A865</f>
        <v>Paper and wood products</v>
      </c>
      <c r="B865" s="6">
        <f>('Raw Data'!C865-'Raw Data'!D865)*'Raw Data'!B865</f>
        <v>0</v>
      </c>
      <c r="C865" s="6">
        <f>'Raw Data'!F865*('Raw Data'!B865+'Raw Data'!B865*'Raw Data'!C865)-'Raw Data'!H865</f>
        <v>0</v>
      </c>
    </row>
    <row r="866" spans="1:3" x14ac:dyDescent="0.3">
      <c r="A866" s="3" t="str">
        <f>'Raw Data'!A866</f>
        <v>Plastics and rubbers</v>
      </c>
      <c r="B866" s="6">
        <f>('Raw Data'!C866-'Raw Data'!D866)*'Raw Data'!B866</f>
        <v>4.0000000005819981E-3</v>
      </c>
      <c r="C866" s="6">
        <f>'Raw Data'!F866*('Raw Data'!B866+'Raw Data'!B866*'Raw Data'!C866)-'Raw Data'!H866</f>
        <v>5.9999999939464033E-4</v>
      </c>
    </row>
    <row r="867" spans="1:3" x14ac:dyDescent="0.3">
      <c r="A867" s="3" t="str">
        <f>'Raw Data'!A867</f>
        <v>Plastics and rubbers</v>
      </c>
      <c r="B867" s="6">
        <f>('Raw Data'!C867-'Raw Data'!D867)*'Raw Data'!B867</f>
        <v>-1.1371747987709569E-11</v>
      </c>
      <c r="C867" s="6">
        <f>'Raw Data'!F867*('Raw Data'!B867+'Raw Data'!B867*'Raw Data'!C867)-'Raw Data'!H867</f>
        <v>0</v>
      </c>
    </row>
    <row r="868" spans="1:3" x14ac:dyDescent="0.3">
      <c r="A868" s="3" t="str">
        <f>'Raw Data'!A868</f>
        <v>Other machinery</v>
      </c>
      <c r="B868" s="6">
        <f>('Raw Data'!C868-'Raw Data'!D868)*'Raw Data'!B868</f>
        <v>0</v>
      </c>
      <c r="C868" s="6">
        <f>'Raw Data'!F868*('Raw Data'!B868+'Raw Data'!B868*'Raw Data'!C868)-'Raw Data'!H868</f>
        <v>0</v>
      </c>
    </row>
    <row r="869" spans="1:3" x14ac:dyDescent="0.3">
      <c r="A869" s="3" t="str">
        <f>'Raw Data'!A869</f>
        <v>Electrical machinery</v>
      </c>
      <c r="B869" s="6">
        <f>('Raw Data'!C869-'Raw Data'!D869)*'Raw Data'!B869</f>
        <v>846.44399999999996</v>
      </c>
      <c r="C869" s="6">
        <f>'Raw Data'!F869*('Raw Data'!B869+'Raw Data'!B869*'Raw Data'!C869)-'Raw Data'!H869</f>
        <v>550.18859999999995</v>
      </c>
    </row>
    <row r="870" spans="1:3" x14ac:dyDescent="0.3">
      <c r="A870" s="3" t="str">
        <f>'Raw Data'!A870</f>
        <v>Electrical machinery</v>
      </c>
      <c r="B870" s="6">
        <f>('Raw Data'!C870-'Raw Data'!D870)*'Raw Data'!B870</f>
        <v>-1.9999999992005458E-3</v>
      </c>
      <c r="C870" s="6">
        <f>'Raw Data'!F870*('Raw Data'!B870+'Raw Data'!B870*'Raw Data'!C870)-'Raw Data'!H870</f>
        <v>-3.0000000060681487E-4</v>
      </c>
    </row>
    <row r="871" spans="1:3" x14ac:dyDescent="0.3">
      <c r="A871" s="3" t="str">
        <f>'Raw Data'!A871</f>
        <v>Electrical machinery</v>
      </c>
      <c r="B871" s="6">
        <f>('Raw Data'!C871-'Raw Data'!D871)*'Raw Data'!B871</f>
        <v>3.0452029786687265E-14</v>
      </c>
      <c r="C871" s="6">
        <f>'Raw Data'!F871*('Raw Data'!B871+'Raw Data'!B871*'Raw Data'!C871)-'Raw Data'!H871</f>
        <v>0</v>
      </c>
    </row>
    <row r="872" spans="1:3" x14ac:dyDescent="0.3">
      <c r="A872" s="3" t="str">
        <f>'Raw Data'!A872</f>
        <v>Base metals and articles of base metal</v>
      </c>
      <c r="B872" s="6">
        <f>('Raw Data'!C872-'Raw Data'!D872)*'Raw Data'!B872</f>
        <v>-1.000000000112754E-3</v>
      </c>
      <c r="C872" s="6">
        <f>'Raw Data'!F872*('Raw Data'!B872+'Raw Data'!B872*'Raw Data'!C872)-'Raw Data'!H872</f>
        <v>-1.4999999996234692E-4</v>
      </c>
    </row>
    <row r="873" spans="1:3" x14ac:dyDescent="0.3">
      <c r="A873" s="3" t="str">
        <f>'Raw Data'!A873</f>
        <v>Other machinery</v>
      </c>
      <c r="B873" s="6">
        <f>('Raw Data'!C873-'Raw Data'!D873)*'Raw Data'!B873</f>
        <v>232653.97000000003</v>
      </c>
      <c r="C873" s="6">
        <f>'Raw Data'!F873*('Raw Data'!B873+'Raw Data'!B873*'Raw Data'!C873)-'Raw Data'!H873</f>
        <v>732860.00549999997</v>
      </c>
    </row>
    <row r="874" spans="1:3" x14ac:dyDescent="0.3">
      <c r="A874" s="3" t="str">
        <f>'Raw Data'!A874</f>
        <v>Other machinery</v>
      </c>
      <c r="B874" s="6">
        <f>('Raw Data'!C874-'Raw Data'!D874)*'Raw Data'!B874</f>
        <v>3.496012090931089E-11</v>
      </c>
      <c r="C874" s="6">
        <f>'Raw Data'!F874*('Raw Data'!B874+'Raw Data'!B874*'Raw Data'!C874)-'Raw Data'!H874</f>
        <v>-1.9999999785795808E-3</v>
      </c>
    </row>
    <row r="875" spans="1:3" x14ac:dyDescent="0.3">
      <c r="A875" s="3" t="str">
        <f>'Raw Data'!A875</f>
        <v>Prepared food and beverages (incl. sugar)</v>
      </c>
      <c r="B875" s="6">
        <f>('Raw Data'!C875-'Raw Data'!D875)*'Raw Data'!B875</f>
        <v>1.9999999999960561E-3</v>
      </c>
      <c r="C875" s="6">
        <f>'Raw Data'!F875*('Raw Data'!B875+'Raw Data'!B875*'Raw Data'!C875)-'Raw Data'!H875</f>
        <v>0</v>
      </c>
    </row>
    <row r="876" spans="1:3" x14ac:dyDescent="0.3">
      <c r="A876" s="3" t="str">
        <f>'Raw Data'!A876</f>
        <v>Base metals and articles of base metal</v>
      </c>
      <c r="B876" s="6">
        <f>('Raw Data'!C876-'Raw Data'!D876)*'Raw Data'!B876</f>
        <v>2.0000000025722276E-3</v>
      </c>
      <c r="C876" s="6">
        <f>'Raw Data'!F876*('Raw Data'!B876+'Raw Data'!B876*'Raw Data'!C876)-'Raw Data'!H876</f>
        <v>-2.0000000949949026E-4</v>
      </c>
    </row>
    <row r="877" spans="1:3" x14ac:dyDescent="0.3">
      <c r="A877" s="3" t="str">
        <f>'Raw Data'!A877</f>
        <v>Plastics and rubbers</v>
      </c>
      <c r="B877" s="6">
        <f>('Raw Data'!C877-'Raw Data'!D877)*'Raw Data'!B877</f>
        <v>65939.700999999972</v>
      </c>
      <c r="C877" s="6">
        <f>'Raw Data'!F877*('Raw Data'!B877+'Raw Data'!B877*'Raw Data'!C877)-'Raw Data'!H877</f>
        <v>9890.9591499999951</v>
      </c>
    </row>
    <row r="878" spans="1:3" x14ac:dyDescent="0.3">
      <c r="A878" s="3" t="str">
        <f>'Raw Data'!A878</f>
        <v>Base metals and articles of base metal</v>
      </c>
      <c r="B878" s="6">
        <f>('Raw Data'!C878-'Raw Data'!D878)*'Raw Data'!B878</f>
        <v>-3.9999999889121993E-3</v>
      </c>
      <c r="C878" s="6">
        <f>'Raw Data'!F878*('Raw Data'!B878+'Raw Data'!B878*'Raw Data'!C878)-'Raw Data'!H878</f>
        <v>-2.6000000070780516E-3</v>
      </c>
    </row>
    <row r="879" spans="1:3" x14ac:dyDescent="0.3">
      <c r="A879" s="3" t="str">
        <f>'Raw Data'!A879</f>
        <v>Plastics and rubbers</v>
      </c>
      <c r="B879" s="6">
        <f>('Raw Data'!C879-'Raw Data'!D879)*'Raw Data'!B879</f>
        <v>4.9999999976727439E-4</v>
      </c>
      <c r="C879" s="6">
        <f>'Raw Data'!F879*('Raw Data'!B879+'Raw Data'!B879*'Raw Data'!C879)-'Raw Data'!H879</f>
        <v>7.5000000038016879E-5</v>
      </c>
    </row>
    <row r="880" spans="1:3" x14ac:dyDescent="0.3">
      <c r="A880" s="3" t="str">
        <f>'Raw Data'!A880</f>
        <v>Other chemical products</v>
      </c>
      <c r="B880" s="6">
        <f>('Raw Data'!C880-'Raw Data'!D880)*'Raw Data'!B880</f>
        <v>19695.406499999997</v>
      </c>
      <c r="C880" s="6">
        <f>'Raw Data'!F880*('Raw Data'!B880+'Raw Data'!B880*'Raw Data'!C880)-'Raw Data'!H880</f>
        <v>11395.199474999999</v>
      </c>
    </row>
    <row r="881" spans="1:3" x14ac:dyDescent="0.3">
      <c r="A881" s="3" t="str">
        <f>'Raw Data'!A881</f>
        <v>Leather and shoes</v>
      </c>
      <c r="B881" s="6">
        <f>('Raw Data'!C881-'Raw Data'!D881)*'Raw Data'!B881</f>
        <v>0.10999999992348451</v>
      </c>
      <c r="C881" s="6">
        <f>'Raw Data'!F881*('Raw Data'!B881+'Raw Data'!B881*'Raw Data'!C881)-'Raw Data'!H881</f>
        <v>2.1500000031664968E-2</v>
      </c>
    </row>
    <row r="882" spans="1:3" x14ac:dyDescent="0.3">
      <c r="A882" s="3" t="str">
        <f>'Raw Data'!A882</f>
        <v>Others</v>
      </c>
      <c r="B882" s="6">
        <f>('Raw Data'!C882-'Raw Data'!D882)*'Raw Data'!B882</f>
        <v>2.0000000005398815E-3</v>
      </c>
      <c r="C882" s="6">
        <f>'Raw Data'!F882*('Raw Data'!B882+'Raw Data'!B882*'Raw Data'!C882)-'Raw Data'!H882</f>
        <v>2.9999999969732016E-4</v>
      </c>
    </row>
    <row r="883" spans="1:3" x14ac:dyDescent="0.3">
      <c r="A883" s="3" t="str">
        <f>'Raw Data'!A883</f>
        <v>Other machinery</v>
      </c>
      <c r="B883" s="6">
        <f>('Raw Data'!C883-'Raw Data'!D883)*'Raw Data'!B883</f>
        <v>-2.5000000000231556E-3</v>
      </c>
      <c r="C883" s="6">
        <f>'Raw Data'!F883*('Raw Data'!B883+'Raw Data'!B883*'Raw Data'!C883)-'Raw Data'!H883</f>
        <v>-3.7500000053114491E-4</v>
      </c>
    </row>
    <row r="884" spans="1:3" x14ac:dyDescent="0.3">
      <c r="A884" s="3" t="str">
        <f>'Raw Data'!A884</f>
        <v>Other machinery</v>
      </c>
      <c r="B884" s="6">
        <f>('Raw Data'!C884-'Raw Data'!D884)*'Raw Data'!B884</f>
        <v>3609.6030000000001</v>
      </c>
      <c r="C884" s="6">
        <f>'Raw Data'!F884*('Raw Data'!B884+'Raw Data'!B884*'Raw Data'!C884)-'Raw Data'!H884</f>
        <v>5955.8449499999997</v>
      </c>
    </row>
    <row r="885" spans="1:3" x14ac:dyDescent="0.3">
      <c r="A885" s="3" t="str">
        <f>'Raw Data'!A885</f>
        <v>Base metals and articles of base metal</v>
      </c>
      <c r="B885" s="6">
        <f>('Raw Data'!C885-'Raw Data'!D885)*'Raw Data'!B885</f>
        <v>0</v>
      </c>
      <c r="C885" s="6">
        <f>'Raw Data'!F885*('Raw Data'!B885+'Raw Data'!B885*'Raw Data'!C885)-'Raw Data'!H885</f>
        <v>0</v>
      </c>
    </row>
    <row r="886" spans="1:3" x14ac:dyDescent="0.3">
      <c r="A886" s="3" t="str">
        <f>'Raw Data'!A886</f>
        <v>Leather and shoes</v>
      </c>
      <c r="B886" s="6">
        <f>('Raw Data'!C886-'Raw Data'!D886)*'Raw Data'!B886</f>
        <v>1.0000000093407742E-2</v>
      </c>
      <c r="C886" s="6">
        <f>'Raw Data'!F886*('Raw Data'!B886+'Raw Data'!B886*'Raw Data'!C886)-'Raw Data'!H886</f>
        <v>6.0000000521540642E-3</v>
      </c>
    </row>
    <row r="887" spans="1:3" x14ac:dyDescent="0.3">
      <c r="A887" s="3" t="str">
        <f>'Raw Data'!A887</f>
        <v>Plastics and rubbers</v>
      </c>
      <c r="B887" s="6">
        <f>('Raw Data'!C887-'Raw Data'!D887)*'Raw Data'!B887</f>
        <v>-2.9999999997766774E-3</v>
      </c>
      <c r="C887" s="6">
        <f>'Raw Data'!F887*('Raw Data'!B887+'Raw Data'!B887*'Raw Data'!C887)-'Raw Data'!H887</f>
        <v>-4.5000000045547495E-4</v>
      </c>
    </row>
    <row r="888" spans="1:3" x14ac:dyDescent="0.3">
      <c r="A888" s="3" t="str">
        <f>'Raw Data'!A888</f>
        <v>Others</v>
      </c>
      <c r="B888" s="6">
        <f>('Raw Data'!C888-'Raw Data'!D888)*'Raw Data'!B888</f>
        <v>2.9999999994998112E-3</v>
      </c>
      <c r="C888" s="6">
        <f>'Raw Data'!F888*('Raw Data'!B888+'Raw Data'!B888*'Raw Data'!C888)-'Raw Data'!H888</f>
        <v>4.4999999863648554E-4</v>
      </c>
    </row>
    <row r="889" spans="1:3" x14ac:dyDescent="0.3">
      <c r="A889" s="3" t="str">
        <f>'Raw Data'!A889</f>
        <v>Textiles</v>
      </c>
      <c r="B889" s="6">
        <f>('Raw Data'!C889-'Raw Data'!D889)*'Raw Data'!B889</f>
        <v>-7.0000000006565796E-2</v>
      </c>
      <c r="C889" s="6">
        <f>'Raw Data'!F889*('Raw Data'!B889+'Raw Data'!B889*'Raw Data'!C889)-'Raw Data'!H889</f>
        <v>-1.5499999979510903E-2</v>
      </c>
    </row>
    <row r="890" spans="1:3" x14ac:dyDescent="0.3">
      <c r="A890" s="3" t="str">
        <f>'Raw Data'!A890</f>
        <v>Other chemical products</v>
      </c>
      <c r="B890" s="6">
        <f>('Raw Data'!C890-'Raw Data'!D890)*'Raw Data'!B890</f>
        <v>40289.138000000006</v>
      </c>
      <c r="C890" s="6">
        <f>'Raw Data'!F890*('Raw Data'!B890+'Raw Data'!B890*'Raw Data'!C890)-'Raw Data'!H890</f>
        <v>66477.077700000009</v>
      </c>
    </row>
    <row r="891" spans="1:3" x14ac:dyDescent="0.3">
      <c r="A891" s="3" t="str">
        <f>'Raw Data'!A891</f>
        <v>Base metals and articles of base metal</v>
      </c>
      <c r="B891" s="6">
        <f>('Raw Data'!C891-'Raw Data'!D891)*'Raw Data'!B891</f>
        <v>0</v>
      </c>
      <c r="C891" s="6">
        <f>'Raw Data'!F891*('Raw Data'!B891+'Raw Data'!B891*'Raw Data'!C891)-'Raw Data'!H891</f>
        <v>-6.000000168569386E-3</v>
      </c>
    </row>
    <row r="892" spans="1:3" x14ac:dyDescent="0.3">
      <c r="A892" s="3" t="str">
        <f>'Raw Data'!A892</f>
        <v>Textiles</v>
      </c>
      <c r="B892" s="6">
        <f>('Raw Data'!C892-'Raw Data'!D892)*'Raw Data'!B892</f>
        <v>3.5000000000340549E-3</v>
      </c>
      <c r="C892" s="6">
        <f>'Raw Data'!F892*('Raw Data'!B892+'Raw Data'!B892*'Raw Data'!C892)-'Raw Data'!H892</f>
        <v>5.2500000003874447E-4</v>
      </c>
    </row>
    <row r="893" spans="1:3" x14ac:dyDescent="0.3">
      <c r="A893" s="3" t="str">
        <f>'Raw Data'!A893</f>
        <v>Prepared food and beverages (incl. sugar)</v>
      </c>
      <c r="B893" s="6">
        <f>('Raw Data'!C893-'Raw Data'!D893)*'Raw Data'!B893</f>
        <v>4.0000000001109426E-3</v>
      </c>
      <c r="C893" s="6">
        <f>'Raw Data'!F893*('Raw Data'!B893+'Raw Data'!B893*'Raw Data'!C893)-'Raw Data'!H893</f>
        <v>0</v>
      </c>
    </row>
    <row r="894" spans="1:3" x14ac:dyDescent="0.3">
      <c r="A894" s="3" t="str">
        <f>'Raw Data'!A894</f>
        <v>Other machinery</v>
      </c>
      <c r="B894" s="6">
        <f>('Raw Data'!C894-'Raw Data'!D894)*'Raw Data'!B894</f>
        <v>332.31650000000002</v>
      </c>
      <c r="C894" s="6">
        <f>'Raw Data'!F894*('Raw Data'!B894+'Raw Data'!B894*'Raw Data'!C894)-'Raw Data'!H894</f>
        <v>1046.796975</v>
      </c>
    </row>
    <row r="895" spans="1:3" x14ac:dyDescent="0.3">
      <c r="A895" s="3" t="str">
        <f>'Raw Data'!A895</f>
        <v>Vehicles</v>
      </c>
      <c r="B895" s="6">
        <f>('Raw Data'!C895-'Raw Data'!D895)*'Raw Data'!B895</f>
        <v>85782.047999999995</v>
      </c>
      <c r="C895" s="6">
        <f>'Raw Data'!F895*('Raw Data'!B895+'Raw Data'!B895*'Raw Data'!C895)-'Raw Data'!H895</f>
        <v>185861.10399999999</v>
      </c>
    </row>
    <row r="896" spans="1:3" x14ac:dyDescent="0.3">
      <c r="A896" s="3" t="str">
        <f>'Raw Data'!A896</f>
        <v>Base metals and articles of base metal</v>
      </c>
      <c r="B896" s="6">
        <f>('Raw Data'!C896-'Raw Data'!D896)*'Raw Data'!B896</f>
        <v>-2.0000000002086261E-3</v>
      </c>
      <c r="C896" s="6">
        <f>'Raw Data'!F896*('Raw Data'!B896+'Raw Data'!B896*'Raw Data'!C896)-'Raw Data'!H896</f>
        <v>-2.9999999969732016E-4</v>
      </c>
    </row>
    <row r="897" spans="1:3" x14ac:dyDescent="0.3">
      <c r="A897" s="3" t="str">
        <f>'Raw Data'!A897</f>
        <v>Other machinery</v>
      </c>
      <c r="B897" s="6">
        <f>('Raw Data'!C897-'Raw Data'!D897)*'Raw Data'!B897</f>
        <v>-4.999999999969547E-3</v>
      </c>
      <c r="C897" s="6">
        <f>'Raw Data'!F897*('Raw Data'!B897+'Raw Data'!B897*'Raw Data'!C897)-'Raw Data'!H897</f>
        <v>-7.4999999992542143E-4</v>
      </c>
    </row>
    <row r="898" spans="1:3" x14ac:dyDescent="0.3">
      <c r="A898" s="3" t="str">
        <f>'Raw Data'!A898</f>
        <v>Mineral oil and fuel</v>
      </c>
      <c r="B898" s="6">
        <f>('Raw Data'!C898-'Raw Data'!D898)*'Raw Data'!B898</f>
        <v>-7.0000000008266464E-2</v>
      </c>
      <c r="C898" s="6">
        <f>'Raw Data'!F898*('Raw Data'!B898+'Raw Data'!B898*'Raw Data'!C898)-'Raw Data'!H898</f>
        <v>-8.000000030733645E-3</v>
      </c>
    </row>
    <row r="899" spans="1:3" x14ac:dyDescent="0.3">
      <c r="A899" s="3" t="str">
        <f>'Raw Data'!A899</f>
        <v>Base metals and articles of base metal</v>
      </c>
      <c r="B899" s="6">
        <f>('Raw Data'!C899-'Raw Data'!D899)*'Raw Data'!B899</f>
        <v>-1.9999999987192463E-3</v>
      </c>
      <c r="C899" s="6">
        <f>'Raw Data'!F899*('Raw Data'!B899+'Raw Data'!B899*'Raw Data'!C899)-'Raw Data'!H899</f>
        <v>2.0000000222353265E-4</v>
      </c>
    </row>
    <row r="900" spans="1:3" x14ac:dyDescent="0.3">
      <c r="A900" s="3" t="str">
        <f>'Raw Data'!A900</f>
        <v>Plastics and rubbers</v>
      </c>
      <c r="B900" s="6">
        <f>('Raw Data'!C900-'Raw Data'!D900)*'Raw Data'!B900</f>
        <v>-4.0000000000368092E-3</v>
      </c>
      <c r="C900" s="6">
        <f>'Raw Data'!F900*('Raw Data'!B900+'Raw Data'!B900*'Raw Data'!C900)-'Raw Data'!H900</f>
        <v>-6.0000000001991793E-4</v>
      </c>
    </row>
    <row r="901" spans="1:3" x14ac:dyDescent="0.3">
      <c r="A901" s="3" t="str">
        <f>'Raw Data'!A901</f>
        <v>Plastics and rubbers</v>
      </c>
      <c r="B901" s="6">
        <f>('Raw Data'!C901-'Raw Data'!D901)*'Raw Data'!B901</f>
        <v>-4.0000000001570689E-3</v>
      </c>
      <c r="C901" s="6">
        <f>'Raw Data'!F901*('Raw Data'!B901+'Raw Data'!B901*'Raw Data'!C901)-'Raw Data'!H901</f>
        <v>-6.0000000030413503E-4</v>
      </c>
    </row>
    <row r="902" spans="1:3" x14ac:dyDescent="0.3">
      <c r="A902" s="3" t="str">
        <f>'Raw Data'!A902</f>
        <v>Electrical machinery</v>
      </c>
      <c r="B902" s="6">
        <f>('Raw Data'!C902-'Raw Data'!D902)*'Raw Data'!B902</f>
        <v>4191.9970000000003</v>
      </c>
      <c r="C902" s="6">
        <f>'Raw Data'!F902*('Raw Data'!B902+'Raw Data'!B902*'Raw Data'!C902)-'Raw Data'!H902</f>
        <v>628.79955000000018</v>
      </c>
    </row>
    <row r="903" spans="1:3" x14ac:dyDescent="0.3">
      <c r="A903" s="3" t="str">
        <f>'Raw Data'!A903</f>
        <v>Vehicles</v>
      </c>
      <c r="B903" s="6">
        <f>('Raw Data'!C903-'Raw Data'!D903)*'Raw Data'!B903</f>
        <v>-1.9999999870048701E-2</v>
      </c>
      <c r="C903" s="6">
        <f>'Raw Data'!F903*('Raw Data'!B903+'Raw Data'!B903*'Raw Data'!C903)-'Raw Data'!H903</f>
        <v>1674750.6300000001</v>
      </c>
    </row>
    <row r="904" spans="1:3" x14ac:dyDescent="0.3">
      <c r="A904" s="3" t="str">
        <f>'Raw Data'!A904</f>
        <v>Vegetable products</v>
      </c>
      <c r="B904" s="6">
        <f>('Raw Data'!C904-'Raw Data'!D904)*'Raw Data'!B904</f>
        <v>-1.999999999984734E-3</v>
      </c>
      <c r="C904" s="6">
        <f>'Raw Data'!F904*('Raw Data'!B904+'Raw Data'!B904*'Raw Data'!C904)-'Raw Data'!H904</f>
        <v>0</v>
      </c>
    </row>
    <row r="905" spans="1:3" x14ac:dyDescent="0.3">
      <c r="A905" s="3" t="str">
        <f>'Raw Data'!A905</f>
        <v>Others</v>
      </c>
      <c r="B905" s="6">
        <f>('Raw Data'!C905-'Raw Data'!D905)*'Raw Data'!B905</f>
        <v>0</v>
      </c>
      <c r="C905" s="6">
        <f>'Raw Data'!F905*('Raw Data'!B905+'Raw Data'!B905*'Raw Data'!C905)-'Raw Data'!H905</f>
        <v>0</v>
      </c>
    </row>
    <row r="906" spans="1:3" x14ac:dyDescent="0.3">
      <c r="A906" s="3" t="str">
        <f>'Raw Data'!A906</f>
        <v>Other mineral products (incl. cement)</v>
      </c>
      <c r="B906" s="6">
        <f>('Raw Data'!C906-'Raw Data'!D906)*'Raw Data'!B906</f>
        <v>-4.00000000001973E-3</v>
      </c>
      <c r="C906" s="6">
        <f>'Raw Data'!F906*('Raw Data'!B906+'Raw Data'!B906*'Raw Data'!C906)-'Raw Data'!H906</f>
        <v>-5.9999999984938768E-4</v>
      </c>
    </row>
    <row r="907" spans="1:3" x14ac:dyDescent="0.3">
      <c r="A907" s="3" t="str">
        <f>'Raw Data'!A907</f>
        <v>Paper and wood products</v>
      </c>
      <c r="B907" s="6">
        <f>('Raw Data'!C907-'Raw Data'!D907)*'Raw Data'!B907</f>
        <v>1173.2295000000001</v>
      </c>
      <c r="C907" s="6">
        <f>'Raw Data'!F907*('Raw Data'!B907+'Raw Data'!B907*'Raw Data'!C907)-'Raw Data'!H907</f>
        <v>0</v>
      </c>
    </row>
    <row r="908" spans="1:3" x14ac:dyDescent="0.3">
      <c r="A908" s="3" t="str">
        <f>'Raw Data'!A908</f>
        <v>Plastics and rubbers</v>
      </c>
      <c r="B908" s="6">
        <f>('Raw Data'!C908-'Raw Data'!D908)*'Raw Data'!B908</f>
        <v>1.499999999416397E-3</v>
      </c>
      <c r="C908" s="6">
        <f>'Raw Data'!F908*('Raw Data'!B908+'Raw Data'!B908*'Raw Data'!C908)-'Raw Data'!H908</f>
        <v>2.2499999977299012E-4</v>
      </c>
    </row>
    <row r="909" spans="1:3" x14ac:dyDescent="0.3">
      <c r="A909" s="3" t="str">
        <f>'Raw Data'!A909</f>
        <v>Paper and wood products</v>
      </c>
      <c r="B909" s="6">
        <f>('Raw Data'!C909-'Raw Data'!D909)*'Raw Data'!B909</f>
        <v>1.9999999999586603E-3</v>
      </c>
      <c r="C909" s="6">
        <f>'Raw Data'!F909*('Raw Data'!B909+'Raw Data'!B909*'Raw Data'!C909)-'Raw Data'!H909</f>
        <v>0</v>
      </c>
    </row>
    <row r="910" spans="1:3" x14ac:dyDescent="0.3">
      <c r="A910" s="3" t="str">
        <f>'Raw Data'!A910</f>
        <v>Other machinery</v>
      </c>
      <c r="B910" s="6">
        <f>('Raw Data'!C910-'Raw Data'!D910)*'Raw Data'!B910</f>
        <v>2.0000000014725951E-3</v>
      </c>
      <c r="C910" s="6">
        <f>'Raw Data'!F910*('Raw Data'!B910+'Raw Data'!B910*'Raw Data'!C910)-'Raw Data'!H910</f>
        <v>-1.9999999858555384E-4</v>
      </c>
    </row>
    <row r="911" spans="1:3" x14ac:dyDescent="0.3">
      <c r="A911" s="3" t="str">
        <f>'Raw Data'!A911</f>
        <v>Animal or vegetable fats</v>
      </c>
      <c r="B911" s="6">
        <f>('Raw Data'!C911-'Raw Data'!D911)*'Raw Data'!B911</f>
        <v>121143.15000000001</v>
      </c>
      <c r="C911" s="6">
        <f>'Raw Data'!F911*('Raw Data'!B911+'Raw Data'!B911*'Raw Data'!C911)-'Raw Data'!H911</f>
        <v>381600.92249999999</v>
      </c>
    </row>
    <row r="912" spans="1:3" x14ac:dyDescent="0.3">
      <c r="A912" s="3" t="str">
        <f>'Raw Data'!A912</f>
        <v>Electrical machinery</v>
      </c>
      <c r="B912" s="6">
        <f>('Raw Data'!C912-'Raw Data'!D912)*'Raw Data'!B912</f>
        <v>0</v>
      </c>
      <c r="C912" s="6">
        <f>'Raw Data'!F912*('Raw Data'!B912+'Raw Data'!B912*'Raw Data'!C912)-'Raw Data'!H912</f>
        <v>85613.653499999986</v>
      </c>
    </row>
    <row r="913" spans="1:3" x14ac:dyDescent="0.3">
      <c r="A913" s="3" t="str">
        <f>'Raw Data'!A913</f>
        <v>Other chemical products</v>
      </c>
      <c r="B913" s="6">
        <f>('Raw Data'!C913-'Raw Data'!D913)*'Raw Data'!B913</f>
        <v>-4.9999999999796984E-4</v>
      </c>
      <c r="C913" s="6">
        <f>'Raw Data'!F913*('Raw Data'!B913+'Raw Data'!B913*'Raw Data'!C913)-'Raw Data'!H913</f>
        <v>-7.5000000151703716E-5</v>
      </c>
    </row>
    <row r="914" spans="1:3" x14ac:dyDescent="0.3">
      <c r="A914" s="3" t="str">
        <f>'Raw Data'!A914</f>
        <v>Other machinery</v>
      </c>
      <c r="B914" s="6">
        <f>('Raw Data'!C914-'Raw Data'!D914)*'Raw Data'!B914</f>
        <v>-3.9999999998300822E-3</v>
      </c>
      <c r="C914" s="6">
        <f>'Raw Data'!F914*('Raw Data'!B914+'Raw Data'!B914*'Raw Data'!C914)-'Raw Data'!H914</f>
        <v>-5.9999999984938768E-4</v>
      </c>
    </row>
    <row r="915" spans="1:3" x14ac:dyDescent="0.3">
      <c r="A915" s="3" t="str">
        <f>'Raw Data'!A915</f>
        <v>Vegetable products</v>
      </c>
      <c r="B915" s="6">
        <f>('Raw Data'!C915-'Raw Data'!D915)*'Raw Data'!B915</f>
        <v>-4.5000000000235156E-3</v>
      </c>
      <c r="C915" s="6">
        <f>'Raw Data'!F915*('Raw Data'!B915+'Raw Data'!B915*'Raw Data'!C915)-'Raw Data'!H915</f>
        <v>0</v>
      </c>
    </row>
    <row r="916" spans="1:3" x14ac:dyDescent="0.3">
      <c r="A916" s="3" t="str">
        <f>'Raw Data'!A916</f>
        <v>Furniture</v>
      </c>
      <c r="B916" s="6">
        <f>('Raw Data'!C916-'Raw Data'!D916)*'Raw Data'!B916</f>
        <v>216.74449999999999</v>
      </c>
      <c r="C916" s="6">
        <f>'Raw Data'!F916*('Raw Data'!B916+'Raw Data'!B916*'Raw Data'!C916)-'Raw Data'!H916</f>
        <v>125.402175</v>
      </c>
    </row>
    <row r="917" spans="1:3" x14ac:dyDescent="0.3">
      <c r="A917" s="3" t="str">
        <f>'Raw Data'!A917</f>
        <v>Plastics and rubbers</v>
      </c>
      <c r="B917" s="6">
        <f>('Raw Data'!C917-'Raw Data'!D917)*'Raw Data'!B917</f>
        <v>3.0000000034969554E-2</v>
      </c>
      <c r="C917" s="6">
        <f>'Raw Data'!F917*('Raw Data'!B917+'Raw Data'!B917*'Raw Data'!C917)-'Raw Data'!H917</f>
        <v>0</v>
      </c>
    </row>
    <row r="918" spans="1:3" x14ac:dyDescent="0.3">
      <c r="A918" s="3" t="str">
        <f>'Raw Data'!A918</f>
        <v>Paper and wood products</v>
      </c>
      <c r="B918" s="6">
        <f>('Raw Data'!C918-'Raw Data'!D918)*'Raw Data'!B918</f>
        <v>1.9999999850664248E-3</v>
      </c>
      <c r="C918" s="6">
        <f>'Raw Data'!F918*('Raw Data'!B918+'Raw Data'!B918*'Raw Data'!C918)-'Raw Data'!H918</f>
        <v>0</v>
      </c>
    </row>
    <row r="919" spans="1:3" x14ac:dyDescent="0.3">
      <c r="A919" s="3" t="str">
        <f>'Raw Data'!A919</f>
        <v>Paper and wood products</v>
      </c>
      <c r="B919" s="6">
        <f>('Raw Data'!C919-'Raw Data'!D919)*'Raw Data'!B919</f>
        <v>1.9999999986760066E-3</v>
      </c>
      <c r="C919" s="6">
        <f>'Raw Data'!F919*('Raw Data'!B919+'Raw Data'!B919*'Raw Data'!C919)-'Raw Data'!H919</f>
        <v>0</v>
      </c>
    </row>
    <row r="920" spans="1:3" x14ac:dyDescent="0.3">
      <c r="A920" s="3" t="str">
        <f>'Raw Data'!A920</f>
        <v>Plastics and rubbers</v>
      </c>
      <c r="B920" s="6">
        <f>('Raw Data'!C920-'Raw Data'!D920)*'Raw Data'!B920</f>
        <v>75666.530999999988</v>
      </c>
      <c r="C920" s="6">
        <f>'Raw Data'!F920*('Raw Data'!B920+'Raw Data'!B920*'Raw Data'!C920)-'Raw Data'!H920</f>
        <v>49183.245149999995</v>
      </c>
    </row>
    <row r="921" spans="1:3" x14ac:dyDescent="0.3">
      <c r="A921" s="3" t="str">
        <f>'Raw Data'!A921</f>
        <v>Others</v>
      </c>
      <c r="B921" s="6">
        <f>('Raw Data'!C921-'Raw Data'!D921)*'Raw Data'!B921</f>
        <v>4.0000000000904642E-3</v>
      </c>
      <c r="C921" s="6">
        <f>'Raw Data'!F921*('Raw Data'!B921+'Raw Data'!B921*'Raw Data'!C921)-'Raw Data'!H921</f>
        <v>6.0000000007676135E-4</v>
      </c>
    </row>
    <row r="922" spans="1:3" x14ac:dyDescent="0.3">
      <c r="A922" s="3" t="str">
        <f>'Raw Data'!A922</f>
        <v>Vehicles</v>
      </c>
      <c r="B922" s="6">
        <f>('Raw Data'!C922-'Raw Data'!D922)*'Raw Data'!B922</f>
        <v>93965.74</v>
      </c>
      <c r="C922" s="6">
        <f>'Raw Data'!F922*('Raw Data'!B922+'Raw Data'!B922*'Raw Data'!C922)-'Raw Data'!H922</f>
        <v>516811.57</v>
      </c>
    </row>
    <row r="923" spans="1:3" x14ac:dyDescent="0.3">
      <c r="A923" s="3" t="str">
        <f>'Raw Data'!A923</f>
        <v>Plastics and rubbers</v>
      </c>
      <c r="B923" s="6">
        <f>('Raw Data'!C923-'Raw Data'!D923)*'Raw Data'!B923</f>
        <v>-4.999999999975596E-3</v>
      </c>
      <c r="C923" s="6">
        <f>'Raw Data'!F923*('Raw Data'!B923+'Raw Data'!B923*'Raw Data'!C923)-'Raw Data'!H923</f>
        <v>-7.4999999999647571E-4</v>
      </c>
    </row>
    <row r="924" spans="1:3" x14ac:dyDescent="0.3">
      <c r="A924" s="3" t="str">
        <f>'Raw Data'!A924</f>
        <v>Other mineral products (incl. cement)</v>
      </c>
      <c r="B924" s="6">
        <f>('Raw Data'!C924-'Raw Data'!D924)*'Raw Data'!B924</f>
        <v>4.0000000000096746E-3</v>
      </c>
      <c r="C924" s="6">
        <f>'Raw Data'!F924*('Raw Data'!B924+'Raw Data'!B924*'Raw Data'!C924)-'Raw Data'!H924</f>
        <v>6.0000000001991793E-4</v>
      </c>
    </row>
    <row r="925" spans="1:3" x14ac:dyDescent="0.3">
      <c r="A925" s="3" t="str">
        <f>'Raw Data'!A925</f>
        <v>Others</v>
      </c>
      <c r="B925" s="6">
        <f>('Raw Data'!C925-'Raw Data'!D925)*'Raw Data'!B925</f>
        <v>4.0000000002651014E-3</v>
      </c>
      <c r="C925" s="6">
        <f>'Raw Data'!F925*('Raw Data'!B925+'Raw Data'!B925*'Raw Data'!C925)-'Raw Data'!H925</f>
        <v>5.9999999984938768E-4</v>
      </c>
    </row>
    <row r="926" spans="1:3" x14ac:dyDescent="0.3">
      <c r="A926" s="3" t="str">
        <f>'Raw Data'!A926</f>
        <v>Base metals and articles of base metal</v>
      </c>
      <c r="B926" s="6">
        <f>('Raw Data'!C926-'Raw Data'!D926)*'Raw Data'!B926</f>
        <v>871.53549999999996</v>
      </c>
      <c r="C926" s="6">
        <f>'Raw Data'!F926*('Raw Data'!B926+'Raw Data'!B926*'Raw Data'!C926)-'Raw Data'!H926</f>
        <v>2745.3368249999994</v>
      </c>
    </row>
    <row r="927" spans="1:3" x14ac:dyDescent="0.3">
      <c r="A927" s="3" t="str">
        <f>'Raw Data'!A927</f>
        <v>Other machinery</v>
      </c>
      <c r="B927" s="6">
        <f>('Raw Data'!C927-'Raw Data'!D927)*'Raw Data'!B927</f>
        <v>0</v>
      </c>
      <c r="C927" s="6">
        <f>'Raw Data'!F927*('Raw Data'!B927+'Raw Data'!B927*'Raw Data'!C927)-'Raw Data'!H927</f>
        <v>-3.0000001424923539E-3</v>
      </c>
    </row>
    <row r="928" spans="1:3" x14ac:dyDescent="0.3">
      <c r="A928" s="3" t="str">
        <f>'Raw Data'!A928</f>
        <v>Other chemical products</v>
      </c>
      <c r="B928" s="6">
        <f>('Raw Data'!C928-'Raw Data'!D928)*'Raw Data'!B928</f>
        <v>5277.6440000000002</v>
      </c>
      <c r="C928" s="6">
        <f>'Raw Data'!F928*('Raw Data'!B928+'Raw Data'!B928*'Raw Data'!C928)-'Raw Data'!H928</f>
        <v>4749.8796000000002</v>
      </c>
    </row>
    <row r="929" spans="1:3" x14ac:dyDescent="0.3">
      <c r="A929" s="3" t="str">
        <f>'Raw Data'!A929</f>
        <v>Prepared food and beverages (incl. sugar)</v>
      </c>
      <c r="B929" s="6">
        <f>('Raw Data'!C929-'Raw Data'!D929)*'Raw Data'!B929</f>
        <v>-9.9999999955949193E-4</v>
      </c>
      <c r="C929" s="6">
        <f>'Raw Data'!F929*('Raw Data'!B929+'Raw Data'!B929*'Raw Data'!C929)-'Raw Data'!H929</f>
        <v>0</v>
      </c>
    </row>
    <row r="930" spans="1:3" x14ac:dyDescent="0.3">
      <c r="A930" s="3" t="str">
        <f>'Raw Data'!A930</f>
        <v>Others</v>
      </c>
      <c r="B930" s="6">
        <f>('Raw Data'!C930-'Raw Data'!D930)*'Raw Data'!B930</f>
        <v>0</v>
      </c>
      <c r="C930" s="6">
        <f>'Raw Data'!F930*('Raw Data'!B930+'Raw Data'!B930*'Raw Data'!C930)-'Raw Data'!H930</f>
        <v>2346.4034999999999</v>
      </c>
    </row>
    <row r="931" spans="1:3" x14ac:dyDescent="0.3">
      <c r="A931" s="3" t="str">
        <f>'Raw Data'!A931</f>
        <v>Other chemical products</v>
      </c>
      <c r="B931" s="6">
        <f>('Raw Data'!C931-'Raw Data'!D931)*'Raw Data'!B931</f>
        <v>3.9999999980632238E-3</v>
      </c>
      <c r="C931" s="6">
        <f>'Raw Data'!F931*('Raw Data'!B931+'Raw Data'!B931*'Raw Data'!C931)-'Raw Data'!H931</f>
        <v>5.9999999848514562E-4</v>
      </c>
    </row>
    <row r="932" spans="1:3" x14ac:dyDescent="0.3">
      <c r="A932" s="3" t="str">
        <f>'Raw Data'!A932</f>
        <v>Other machinery</v>
      </c>
      <c r="B932" s="6">
        <f>('Raw Data'!C932-'Raw Data'!D932)*'Raw Data'!B932</f>
        <v>3.0000000036130769E-3</v>
      </c>
      <c r="C932" s="6">
        <f>'Raw Data'!F932*('Raw Data'!B932+'Raw Data'!B932*'Raw Data'!C932)-'Raw Data'!H932</f>
        <v>9.5000000146683306E-4</v>
      </c>
    </row>
    <row r="933" spans="1:3" x14ac:dyDescent="0.3">
      <c r="A933" s="3" t="str">
        <f>'Raw Data'!A933</f>
        <v>Base metals and articles of base metal</v>
      </c>
      <c r="B933" s="6">
        <f>('Raw Data'!C933-'Raw Data'!D933)*'Raw Data'!B933</f>
        <v>2.0000000004222526E-3</v>
      </c>
      <c r="C933" s="6">
        <f>'Raw Data'!F933*('Raw Data'!B933+'Raw Data'!B933*'Raw Data'!C933)-'Raw Data'!H933</f>
        <v>2.9999999878782546E-4</v>
      </c>
    </row>
    <row r="934" spans="1:3" x14ac:dyDescent="0.3">
      <c r="A934" s="3" t="str">
        <f>'Raw Data'!A934</f>
        <v>Base metals and articles of base metal</v>
      </c>
      <c r="B934" s="6">
        <f>('Raw Data'!C934-'Raw Data'!D934)*'Raw Data'!B934</f>
        <v>-3.9999999999367434E-3</v>
      </c>
      <c r="C934" s="6">
        <f>'Raw Data'!F934*('Raw Data'!B934+'Raw Data'!B934*'Raw Data'!C934)-'Raw Data'!H934</f>
        <v>-6.0000000001991793E-4</v>
      </c>
    </row>
    <row r="935" spans="1:3" x14ac:dyDescent="0.3">
      <c r="A935" s="3" t="str">
        <f>'Raw Data'!A935</f>
        <v>Plastics and rubbers</v>
      </c>
      <c r="B935" s="6">
        <f>('Raw Data'!C935-'Raw Data'!D935)*'Raw Data'!B935</f>
        <v>3.9999999995666254E-3</v>
      </c>
      <c r="C935" s="6">
        <f>'Raw Data'!F935*('Raw Data'!B935+'Raw Data'!B935*'Raw Data'!C935)-'Raw Data'!H935</f>
        <v>5.9999999984938768E-4</v>
      </c>
    </row>
    <row r="936" spans="1:3" x14ac:dyDescent="0.3">
      <c r="A936" s="3" t="str">
        <f>'Raw Data'!A936</f>
        <v>Prepared food and beverages (incl. sugar)</v>
      </c>
      <c r="B936" s="6">
        <f>('Raw Data'!C936-'Raw Data'!D936)*'Raw Data'!B936</f>
        <v>58741.415000000015</v>
      </c>
      <c r="C936" s="6">
        <f>'Raw Data'!F936*('Raw Data'!B936+'Raw Data'!B936*'Raw Data'!C936)-'Raw Data'!H936</f>
        <v>0</v>
      </c>
    </row>
    <row r="937" spans="1:3" x14ac:dyDescent="0.3">
      <c r="A937" s="3" t="str">
        <f>'Raw Data'!A937</f>
        <v>Other machinery</v>
      </c>
      <c r="B937" s="6">
        <f>('Raw Data'!C937-'Raw Data'!D937)*'Raw Data'!B937</f>
        <v>-9.9999999842079169E-4</v>
      </c>
      <c r="C937" s="6">
        <f>'Raw Data'!F937*('Raw Data'!B937+'Raw Data'!B937*'Raw Data'!C937)-'Raw Data'!H937</f>
        <v>3.499999875202775E-4</v>
      </c>
    </row>
    <row r="938" spans="1:3" x14ac:dyDescent="0.3">
      <c r="A938" s="3" t="str">
        <f>'Raw Data'!A938</f>
        <v>Leather and shoes</v>
      </c>
      <c r="B938" s="6">
        <f>('Raw Data'!C938-'Raw Data'!D938)*'Raw Data'!B938</f>
        <v>-2.5000000035523828E-3</v>
      </c>
      <c r="C938" s="6">
        <f>'Raw Data'!F938*('Raw Data'!B938+'Raw Data'!B938*'Raw Data'!C938)-'Raw Data'!H938</f>
        <v>-1.8750000162981451E-3</v>
      </c>
    </row>
    <row r="939" spans="1:3" x14ac:dyDescent="0.3">
      <c r="A939" s="3" t="str">
        <f>'Raw Data'!A939</f>
        <v>Base metals and articles of base metal</v>
      </c>
      <c r="B939" s="6">
        <f>('Raw Data'!C939-'Raw Data'!D939)*'Raw Data'!B939</f>
        <v>0</v>
      </c>
      <c r="C939" s="6">
        <f>'Raw Data'!F939*('Raw Data'!B939+'Raw Data'!B939*'Raw Data'!C939)-'Raw Data'!H939</f>
        <v>0</v>
      </c>
    </row>
    <row r="940" spans="1:3" x14ac:dyDescent="0.3">
      <c r="A940" s="3" t="str">
        <f>'Raw Data'!A940</f>
        <v>Electrical machinery</v>
      </c>
      <c r="B940" s="6">
        <f>('Raw Data'!C940-'Raw Data'!D940)*'Raw Data'!B940</f>
        <v>4.0000000000642881E-3</v>
      </c>
      <c r="C940" s="6">
        <f>'Raw Data'!F940*('Raw Data'!B940+'Raw Data'!B940*'Raw Data'!C940)-'Raw Data'!H940</f>
        <v>5.9999999939464033E-4</v>
      </c>
    </row>
    <row r="941" spans="1:3" x14ac:dyDescent="0.3">
      <c r="A941" s="3" t="str">
        <f>'Raw Data'!A941</f>
        <v>Plastics and rubbers</v>
      </c>
      <c r="B941" s="6">
        <f>('Raw Data'!C941-'Raw Data'!D941)*'Raw Data'!B941</f>
        <v>-3.0000000011848812E-3</v>
      </c>
      <c r="C941" s="6">
        <f>'Raw Data'!F941*('Raw Data'!B941+'Raw Data'!B941*'Raw Data'!C941)-'Raw Data'!H941</f>
        <v>-4.5000000136496965E-4</v>
      </c>
    </row>
    <row r="942" spans="1:3" x14ac:dyDescent="0.3">
      <c r="A942" s="3" t="str">
        <f>'Raw Data'!A942</f>
        <v>Electrical machinery</v>
      </c>
      <c r="B942" s="6">
        <f>('Raw Data'!C942-'Raw Data'!D942)*'Raw Data'!B942</f>
        <v>124.21</v>
      </c>
      <c r="C942" s="6">
        <f>'Raw Data'!F942*('Raw Data'!B942+'Raw Data'!B942*'Raw Data'!C942)-'Raw Data'!H942</f>
        <v>111.789</v>
      </c>
    </row>
    <row r="943" spans="1:3" x14ac:dyDescent="0.3">
      <c r="A943" s="3" t="str">
        <f>'Raw Data'!A943</f>
        <v>Others</v>
      </c>
      <c r="B943" s="6">
        <f>('Raw Data'!C943-'Raw Data'!D943)*'Raw Data'!B943</f>
        <v>-3.9999999999146977E-3</v>
      </c>
      <c r="C943" s="6">
        <f>'Raw Data'!F943*('Raw Data'!B943+'Raw Data'!B943*'Raw Data'!C943)-'Raw Data'!H943</f>
        <v>1414.3389</v>
      </c>
    </row>
    <row r="944" spans="1:3" x14ac:dyDescent="0.3">
      <c r="A944" s="3" t="str">
        <f>'Raw Data'!A944</f>
        <v>Other mineral products (incl. cement)</v>
      </c>
      <c r="B944" s="6">
        <f>('Raw Data'!C944-'Raw Data'!D944)*'Raw Data'!B944</f>
        <v>-4.000000000334139E-3</v>
      </c>
      <c r="C944" s="6">
        <f>'Raw Data'!F944*('Raw Data'!B944+'Raw Data'!B944*'Raw Data'!C944)-'Raw Data'!H944</f>
        <v>-6.0000000121362973E-4</v>
      </c>
    </row>
    <row r="945" spans="1:3" x14ac:dyDescent="0.3">
      <c r="A945" s="3" t="str">
        <f>'Raw Data'!A945</f>
        <v>Other machinery</v>
      </c>
      <c r="B945" s="6">
        <f>('Raw Data'!C945-'Raw Data'!D945)*'Raw Data'!B945</f>
        <v>427.65600000000006</v>
      </c>
      <c r="C945" s="6">
        <f>'Raw Data'!F945*('Raw Data'!B945+'Raw Data'!B945*'Raw Data'!C945)-'Raw Data'!H945</f>
        <v>1347.1164000000001</v>
      </c>
    </row>
    <row r="946" spans="1:3" x14ac:dyDescent="0.3">
      <c r="A946" s="3" t="str">
        <f>'Raw Data'!A946</f>
        <v>Paper and wood products</v>
      </c>
      <c r="B946" s="6">
        <f>('Raw Data'!C946-'Raw Data'!D946)*'Raw Data'!B946</f>
        <v>860.85599999999999</v>
      </c>
      <c r="C946" s="6">
        <f>'Raw Data'!F946*('Raw Data'!B946+'Raw Data'!B946*'Raw Data'!C946)-'Raw Data'!H946</f>
        <v>0</v>
      </c>
    </row>
    <row r="947" spans="1:3" x14ac:dyDescent="0.3">
      <c r="A947" s="3" t="str">
        <f>'Raw Data'!A947</f>
        <v>Plastics and rubbers</v>
      </c>
      <c r="B947" s="6">
        <f>('Raw Data'!C947-'Raw Data'!D947)*'Raw Data'!B947</f>
        <v>1.00000000317089E-3</v>
      </c>
      <c r="C947" s="6">
        <f>'Raw Data'!F947*('Raw Data'!B947+'Raw Data'!B947*'Raw Data'!C947)-'Raw Data'!H947</f>
        <v>6.4999999449355528E-4</v>
      </c>
    </row>
    <row r="948" spans="1:3" x14ac:dyDescent="0.3">
      <c r="A948" s="3" t="str">
        <f>'Raw Data'!A948</f>
        <v>Vehicles</v>
      </c>
      <c r="B948" s="6">
        <f>('Raw Data'!C948-'Raw Data'!D948)*'Raw Data'!B948</f>
        <v>4400.3680000000013</v>
      </c>
      <c r="C948" s="6">
        <f>'Raw Data'!F948*('Raw Data'!B948+'Raw Data'!B948*'Raw Data'!C948)-'Raw Data'!H948</f>
        <v>20681.720500000003</v>
      </c>
    </row>
    <row r="949" spans="1:3" x14ac:dyDescent="0.3">
      <c r="A949" s="3" t="str">
        <f>'Raw Data'!A949</f>
        <v>Other machinery</v>
      </c>
      <c r="B949" s="6">
        <f>('Raw Data'!C949-'Raw Data'!D949)*'Raw Data'!B949</f>
        <v>2.9999999999971287E-3</v>
      </c>
      <c r="C949" s="6">
        <f>'Raw Data'!F949*('Raw Data'!B949+'Raw Data'!B949*'Raw Data'!C949)-'Raw Data'!H949</f>
        <v>4.500000000007276E-4</v>
      </c>
    </row>
    <row r="950" spans="1:3" x14ac:dyDescent="0.3">
      <c r="A950" s="3" t="str">
        <f>'Raw Data'!A950</f>
        <v>Plastics and rubbers</v>
      </c>
      <c r="B950" s="6">
        <f>('Raw Data'!C950-'Raw Data'!D950)*'Raw Data'!B950</f>
        <v>0</v>
      </c>
      <c r="C950" s="6">
        <f>'Raw Data'!F950*('Raw Data'!B950+'Raw Data'!B950*'Raw Data'!C950)-'Raw Data'!H950</f>
        <v>0</v>
      </c>
    </row>
    <row r="951" spans="1:3" x14ac:dyDescent="0.3">
      <c r="A951" s="3" t="str">
        <f>'Raw Data'!A951</f>
        <v>Electrical machinery</v>
      </c>
      <c r="B951" s="6">
        <f>('Raw Data'!C951-'Raw Data'!D951)*'Raw Data'!B951</f>
        <v>2.5000000011985019E-3</v>
      </c>
      <c r="C951" s="6">
        <f>'Raw Data'!F951*('Raw Data'!B951+'Raw Data'!B951*'Raw Data'!C951)-'Raw Data'!H951</f>
        <v>8.7499999790452421E-4</v>
      </c>
    </row>
    <row r="952" spans="1:3" x14ac:dyDescent="0.3">
      <c r="A952" s="3" t="str">
        <f>'Raw Data'!A952</f>
        <v>Other machinery</v>
      </c>
      <c r="B952" s="6">
        <f>('Raw Data'!C952-'Raw Data'!D952)*'Raw Data'!B952</f>
        <v>2.9375474275283865E-12</v>
      </c>
      <c r="C952" s="6">
        <f>'Raw Data'!F952*('Raw Data'!B952+'Raw Data'!B952*'Raw Data'!C952)-'Raw Data'!H952</f>
        <v>0</v>
      </c>
    </row>
    <row r="953" spans="1:3" x14ac:dyDescent="0.3">
      <c r="A953" s="3" t="str">
        <f>'Raw Data'!A953</f>
        <v>Others</v>
      </c>
      <c r="B953" s="6">
        <f>('Raw Data'!C953-'Raw Data'!D953)*'Raw Data'!B953</f>
        <v>7.0000000008305252E-2</v>
      </c>
      <c r="C953" s="6">
        <f>'Raw Data'!F953*('Raw Data'!B953+'Raw Data'!B953*'Raw Data'!C953)-'Raw Data'!H953</f>
        <v>482843.40299999999</v>
      </c>
    </row>
    <row r="954" spans="1:3" x14ac:dyDescent="0.3">
      <c r="A954" s="3" t="str">
        <f>'Raw Data'!A954</f>
        <v>Prepared food and beverages (incl. sugar)</v>
      </c>
      <c r="B954" s="6">
        <f>('Raw Data'!C954-'Raw Data'!D954)*'Raw Data'!B954</f>
        <v>38682.14499999999</v>
      </c>
      <c r="C954" s="6">
        <f>'Raw Data'!F954*('Raw Data'!B954+'Raw Data'!B954*'Raw Data'!C954)-'Raw Data'!H954</f>
        <v>0</v>
      </c>
    </row>
    <row r="955" spans="1:3" x14ac:dyDescent="0.3">
      <c r="A955" s="3" t="str">
        <f>'Raw Data'!A955</f>
        <v>Electrical machinery</v>
      </c>
      <c r="B955" s="6">
        <f>('Raw Data'!C955-'Raw Data'!D955)*'Raw Data'!B955</f>
        <v>2.0000000006434628E-3</v>
      </c>
      <c r="C955" s="6">
        <f>'Raw Data'!F955*('Raw Data'!B955+'Raw Data'!B955*'Raw Data'!C955)-'Raw Data'!H955</f>
        <v>3.0000000015206751E-4</v>
      </c>
    </row>
    <row r="956" spans="1:3" x14ac:dyDescent="0.3">
      <c r="A956" s="3" t="str">
        <f>'Raw Data'!A956</f>
        <v>Plastics and rubbers</v>
      </c>
      <c r="B956" s="6">
        <f>('Raw Data'!C956-'Raw Data'!D956)*'Raw Data'!B956</f>
        <v>151695.29399999999</v>
      </c>
      <c r="C956" s="6">
        <f>'Raw Data'!F956*('Raw Data'!B956+'Raw Data'!B956*'Raw Data'!C956)-'Raw Data'!H956</f>
        <v>98601.941099999996</v>
      </c>
    </row>
    <row r="957" spans="1:3" x14ac:dyDescent="0.3">
      <c r="A957" s="3" t="str">
        <f>'Raw Data'!A957</f>
        <v>Others</v>
      </c>
      <c r="B957" s="6">
        <f>('Raw Data'!C957-'Raw Data'!D957)*'Raw Data'!B957</f>
        <v>32200.502000000004</v>
      </c>
      <c r="C957" s="6">
        <f>'Raw Data'!F957*('Raw Data'!B957+'Raw Data'!B957*'Raw Data'!C957)-'Raw Data'!H957</f>
        <v>28980.451800000003</v>
      </c>
    </row>
    <row r="958" spans="1:3" x14ac:dyDescent="0.3">
      <c r="A958" s="3" t="str">
        <f>'Raw Data'!A958</f>
        <v>Other machinery</v>
      </c>
      <c r="B958" s="6">
        <f>('Raw Data'!C958-'Raw Data'!D958)*'Raw Data'!B958</f>
        <v>-1.9999999999989839E-3</v>
      </c>
      <c r="C958" s="6">
        <f>'Raw Data'!F958*('Raw Data'!B958+'Raw Data'!B958*'Raw Data'!C958)-'Raw Data'!H958</f>
        <v>-3.0000000003838068E-4</v>
      </c>
    </row>
    <row r="959" spans="1:3" x14ac:dyDescent="0.3">
      <c r="A959" s="3" t="str">
        <f>'Raw Data'!A959</f>
        <v>Other machinery</v>
      </c>
      <c r="B959" s="6">
        <f>('Raw Data'!C959-'Raw Data'!D959)*'Raw Data'!B959</f>
        <v>1.4312995233467519E-13</v>
      </c>
      <c r="C959" s="6">
        <f>'Raw Data'!F959*('Raw Data'!B959+'Raw Data'!B959*'Raw Data'!C959)-'Raw Data'!H959</f>
        <v>0</v>
      </c>
    </row>
    <row r="960" spans="1:3" x14ac:dyDescent="0.3">
      <c r="A960" s="3" t="str">
        <f>'Raw Data'!A960</f>
        <v>Electrical machinery</v>
      </c>
      <c r="B960" s="6">
        <f>('Raw Data'!C960-'Raw Data'!D960)*'Raw Data'!B960</f>
        <v>0</v>
      </c>
      <c r="C960" s="6">
        <f>'Raw Data'!F960*('Raw Data'!B960+'Raw Data'!B960*'Raw Data'!C960)-'Raw Data'!H960</f>
        <v>0</v>
      </c>
    </row>
    <row r="961" spans="1:3" x14ac:dyDescent="0.3">
      <c r="A961" s="3" t="str">
        <f>'Raw Data'!A961</f>
        <v>Leather and shoes</v>
      </c>
      <c r="B961" s="6">
        <f>('Raw Data'!C961-'Raw Data'!D961)*'Raw Data'!B961</f>
        <v>-4.6000000012946012E-2</v>
      </c>
      <c r="C961" s="6">
        <f>'Raw Data'!F961*('Raw Data'!B961+'Raw Data'!B961*'Raw Data'!C961)-'Raw Data'!H961</f>
        <v>-2.4000000121304765E-3</v>
      </c>
    </row>
    <row r="962" spans="1:3" x14ac:dyDescent="0.3">
      <c r="A962" s="3" t="str">
        <f>'Raw Data'!A962</f>
        <v>Other machinery</v>
      </c>
      <c r="B962" s="6">
        <f>('Raw Data'!C962-'Raw Data'!D962)*'Raw Data'!B962</f>
        <v>4.5000000000000005E-2</v>
      </c>
      <c r="C962" s="6">
        <f>'Raw Data'!F962*('Raw Data'!B962+'Raw Data'!B962*'Raw Data'!C962)-'Raw Data'!H962</f>
        <v>0.14175000000000001</v>
      </c>
    </row>
    <row r="963" spans="1:3" x14ac:dyDescent="0.3">
      <c r="A963" s="3" t="str">
        <f>'Raw Data'!A963</f>
        <v>Other machinery</v>
      </c>
      <c r="B963" s="6">
        <f>('Raw Data'!C963-'Raw Data'!D963)*'Raw Data'!B963</f>
        <v>1316.73</v>
      </c>
      <c r="C963" s="6">
        <f>'Raw Data'!F963*('Raw Data'!B963+'Raw Data'!B963*'Raw Data'!C963)-'Raw Data'!H963</f>
        <v>1185.0569999999998</v>
      </c>
    </row>
    <row r="964" spans="1:3" x14ac:dyDescent="0.3">
      <c r="A964" s="3" t="str">
        <f>'Raw Data'!A964</f>
        <v>Electrical machinery</v>
      </c>
      <c r="B964" s="6">
        <f>('Raw Data'!C964-'Raw Data'!D964)*'Raw Data'!B964</f>
        <v>140047.58100000001</v>
      </c>
      <c r="C964" s="6">
        <f>'Raw Data'!F964*('Raw Data'!B964+'Raw Data'!B964*'Raw Data'!C964)-'Raw Data'!H964</f>
        <v>91030.927649999998</v>
      </c>
    </row>
    <row r="965" spans="1:3" x14ac:dyDescent="0.3">
      <c r="A965" s="3" t="str">
        <f>'Raw Data'!A965</f>
        <v>Textiles</v>
      </c>
      <c r="B965" s="6">
        <f>('Raw Data'!C965-'Raw Data'!D965)*'Raw Data'!B965</f>
        <v>-2.0000000000055698E-3</v>
      </c>
      <c r="C965" s="6">
        <f>'Raw Data'!F965*('Raw Data'!B965+'Raw Data'!B965*'Raw Data'!C965)-'Raw Data'!H965</f>
        <v>-3.0000000000285354E-4</v>
      </c>
    </row>
    <row r="966" spans="1:3" x14ac:dyDescent="0.3">
      <c r="A966" s="3" t="str">
        <f>'Raw Data'!A966</f>
        <v>Plastics and rubbers</v>
      </c>
      <c r="B966" s="6">
        <f>('Raw Data'!C966-'Raw Data'!D966)*'Raw Data'!B966</f>
        <v>-5.0000000043816314E-3</v>
      </c>
      <c r="C966" s="6">
        <f>'Raw Data'!F966*('Raw Data'!B966+'Raw Data'!B966*'Raw Data'!C966)-'Raw Data'!H966</f>
        <v>-1.7500000540167093E-3</v>
      </c>
    </row>
    <row r="967" spans="1:3" x14ac:dyDescent="0.3">
      <c r="A967" s="3" t="str">
        <f>'Raw Data'!A967</f>
        <v>Vehicles</v>
      </c>
      <c r="B967" s="6">
        <f>('Raw Data'!C967-'Raw Data'!D967)*'Raw Data'!B967</f>
        <v>-3.9999999995442232E-3</v>
      </c>
      <c r="C967" s="6">
        <f>'Raw Data'!F967*('Raw Data'!B967+'Raw Data'!B967*'Raw Data'!C967)-'Raw Data'!H967</f>
        <v>234819.23299999995</v>
      </c>
    </row>
    <row r="968" spans="1:3" x14ac:dyDescent="0.3">
      <c r="A968" s="3" t="str">
        <f>'Raw Data'!A968</f>
        <v>Vehicles</v>
      </c>
      <c r="B968" s="6">
        <f>('Raw Data'!C968-'Raw Data'!D968)*'Raw Data'!B968</f>
        <v>-3.0000000025658278E-3</v>
      </c>
      <c r="C968" s="6">
        <f>'Raw Data'!F968*('Raw Data'!B968+'Raw Data'!B968*'Raw Data'!C968)-'Raw Data'!H968</f>
        <v>18915.0275</v>
      </c>
    </row>
    <row r="969" spans="1:3" x14ac:dyDescent="0.3">
      <c r="A969" s="3" t="str">
        <f>'Raw Data'!A969</f>
        <v>Textiles</v>
      </c>
      <c r="B969" s="6">
        <f>('Raw Data'!C969-'Raw Data'!D969)*'Raw Data'!B969</f>
        <v>343288.59</v>
      </c>
      <c r="C969" s="6">
        <f>'Raw Data'!F969*('Raw Data'!B969+'Raw Data'!B969*'Raw Data'!C969)-'Raw Data'!H969</f>
        <v>223137.58350000001</v>
      </c>
    </row>
    <row r="970" spans="1:3" x14ac:dyDescent="0.3">
      <c r="A970" s="3" t="str">
        <f>'Raw Data'!A970</f>
        <v>Other machinery</v>
      </c>
      <c r="B970" s="6">
        <f>('Raw Data'!C970-'Raw Data'!D970)*'Raw Data'!B970</f>
        <v>503.41499999999996</v>
      </c>
      <c r="C970" s="6">
        <f>'Raw Data'!F970*('Raw Data'!B970+'Raw Data'!B970*'Raw Data'!C970)-'Raw Data'!H970</f>
        <v>830.63474999999994</v>
      </c>
    </row>
    <row r="971" spans="1:3" x14ac:dyDescent="0.3">
      <c r="A971" s="3" t="str">
        <f>'Raw Data'!A971</f>
        <v>Other machinery</v>
      </c>
      <c r="B971" s="6">
        <f>('Raw Data'!C971-'Raw Data'!D971)*'Raw Data'!B971</f>
        <v>-4.0000000016350524E-3</v>
      </c>
      <c r="C971" s="6">
        <f>'Raw Data'!F971*('Raw Data'!B971+'Raw Data'!B971*'Raw Data'!C971)-'Raw Data'!H971</f>
        <v>-5.9999999939464033E-4</v>
      </c>
    </row>
    <row r="972" spans="1:3" x14ac:dyDescent="0.3">
      <c r="A972" s="3" t="str">
        <f>'Raw Data'!A972</f>
        <v>Other machinery</v>
      </c>
      <c r="B972" s="6">
        <f>('Raw Data'!C972-'Raw Data'!D972)*'Raw Data'!B972</f>
        <v>-3.4999999998155187E-3</v>
      </c>
      <c r="C972" s="6">
        <f>'Raw Data'!F972*('Raw Data'!B972+'Raw Data'!B972*'Raw Data'!C972)-'Raw Data'!H972</f>
        <v>-5.2500000037980499E-4</v>
      </c>
    </row>
    <row r="973" spans="1:3" x14ac:dyDescent="0.3">
      <c r="A973" s="3" t="str">
        <f>'Raw Data'!A973</f>
        <v>Paper and wood products</v>
      </c>
      <c r="B973" s="6">
        <f>('Raw Data'!C973-'Raw Data'!D973)*'Raw Data'!B973</f>
        <v>-1.000000003673408E-2</v>
      </c>
      <c r="C973" s="6">
        <f>'Raw Data'!F973*('Raw Data'!B973+'Raw Data'!B973*'Raw Data'!C973)-'Raw Data'!H973</f>
        <v>0</v>
      </c>
    </row>
    <row r="974" spans="1:3" x14ac:dyDescent="0.3">
      <c r="A974" s="3" t="str">
        <f>'Raw Data'!A974</f>
        <v>Other chemical products</v>
      </c>
      <c r="B974" s="6">
        <f>('Raw Data'!C974-'Raw Data'!D974)*'Raw Data'!B974</f>
        <v>5.0000000016005866E-2</v>
      </c>
      <c r="C974" s="6">
        <f>'Raw Data'!F974*('Raw Data'!B974+'Raw Data'!B974*'Raw Data'!C974)-'Raw Data'!H974</f>
        <v>4.4999999809078872E-3</v>
      </c>
    </row>
    <row r="975" spans="1:3" x14ac:dyDescent="0.3">
      <c r="A975" s="3" t="str">
        <f>'Raw Data'!A975</f>
        <v>Other machinery</v>
      </c>
      <c r="B975" s="6">
        <f>('Raw Data'!C975-'Raw Data'!D975)*'Raw Data'!B975</f>
        <v>1.0000000000005293E-3</v>
      </c>
      <c r="C975" s="6">
        <f>'Raw Data'!F975*('Raw Data'!B975+'Raw Data'!B975*'Raw Data'!C975)-'Raw Data'!H975</f>
        <v>1.4999999999965041E-4</v>
      </c>
    </row>
    <row r="976" spans="1:3" x14ac:dyDescent="0.3">
      <c r="A976" s="3" t="str">
        <f>'Raw Data'!A976</f>
        <v>Plastics and rubbers</v>
      </c>
      <c r="B976" s="6">
        <f>('Raw Data'!C976-'Raw Data'!D976)*'Raw Data'!B976</f>
        <v>5776.7759999999989</v>
      </c>
      <c r="C976" s="6">
        <f>'Raw Data'!F976*('Raw Data'!B976+'Raw Data'!B976*'Raw Data'!C976)-'Raw Data'!H976</f>
        <v>3754.9043999999994</v>
      </c>
    </row>
    <row r="977" spans="1:3" x14ac:dyDescent="0.3">
      <c r="A977" s="3" t="str">
        <f>'Raw Data'!A977</f>
        <v>Base metals and articles of base metal</v>
      </c>
      <c r="B977" s="6">
        <f>('Raw Data'!C977-'Raw Data'!D977)*'Raw Data'!B977</f>
        <v>1247.8115</v>
      </c>
      <c r="C977" s="6">
        <f>'Raw Data'!F977*('Raw Data'!B977+'Raw Data'!B977*'Raw Data'!C977)-'Raw Data'!H977</f>
        <v>3930.6062249999995</v>
      </c>
    </row>
    <row r="978" spans="1:3" x14ac:dyDescent="0.3">
      <c r="A978" s="3" t="str">
        <f>'Raw Data'!A978</f>
        <v>Base metals and articles of base metal</v>
      </c>
      <c r="B978" s="6">
        <f>('Raw Data'!C978-'Raw Data'!D978)*'Raw Data'!B978</f>
        <v>-4.0000000000610042E-3</v>
      </c>
      <c r="C978" s="6">
        <f>'Raw Data'!F978*('Raw Data'!B978+'Raw Data'!B978*'Raw Data'!C978)-'Raw Data'!H978</f>
        <v>-6.0000000007676135E-4</v>
      </c>
    </row>
    <row r="979" spans="1:3" x14ac:dyDescent="0.3">
      <c r="A979" s="3" t="str">
        <f>'Raw Data'!A979</f>
        <v>Textiles</v>
      </c>
      <c r="B979" s="6">
        <f>('Raw Data'!C979-'Raw Data'!D979)*'Raw Data'!B979</f>
        <v>3.499999988670289E-3</v>
      </c>
      <c r="C979" s="6">
        <f>'Raw Data'!F979*('Raw Data'!B979+'Raw Data'!B979*'Raw Data'!C979)-'Raw Data'!H979</f>
        <v>2.4999986635521054E-5</v>
      </c>
    </row>
    <row r="980" spans="1:3" x14ac:dyDescent="0.3">
      <c r="A980" s="3" t="str">
        <f>'Raw Data'!A980</f>
        <v>Other machinery</v>
      </c>
      <c r="B980" s="6">
        <f>('Raw Data'!C980-'Raw Data'!D980)*'Raw Data'!B980</f>
        <v>2.0000000018297517E-3</v>
      </c>
      <c r="C980" s="6">
        <f>'Raw Data'!F980*('Raw Data'!B980+'Raw Data'!B980*'Raw Data'!C980)-'Raw Data'!H980</f>
        <v>2.9999999969732016E-4</v>
      </c>
    </row>
    <row r="981" spans="1:3" x14ac:dyDescent="0.3">
      <c r="A981" s="3" t="str">
        <f>'Raw Data'!A981</f>
        <v>Others</v>
      </c>
      <c r="B981" s="6">
        <f>('Raw Data'!C981-'Raw Data'!D981)*'Raw Data'!B981</f>
        <v>6078.9190000000026</v>
      </c>
      <c r="C981" s="6">
        <f>'Raw Data'!F981*('Raw Data'!B981+'Raw Data'!B981*'Raw Data'!C981)-'Raw Data'!H981</f>
        <v>911.83735000000161</v>
      </c>
    </row>
    <row r="982" spans="1:3" x14ac:dyDescent="0.3">
      <c r="A982" s="3" t="str">
        <f>'Raw Data'!A982</f>
        <v>Electrical machinery</v>
      </c>
      <c r="B982" s="6">
        <f>('Raw Data'!C982-'Raw Data'!D982)*'Raw Data'!B982</f>
        <v>2528.1779999999999</v>
      </c>
      <c r="C982" s="6">
        <f>'Raw Data'!F982*('Raw Data'!B982+'Raw Data'!B982*'Raw Data'!C982)-'Raw Data'!H982</f>
        <v>2275.3601999999996</v>
      </c>
    </row>
    <row r="983" spans="1:3" x14ac:dyDescent="0.3">
      <c r="A983" s="3" t="str">
        <f>'Raw Data'!A983</f>
        <v>Other machinery</v>
      </c>
      <c r="B983" s="6">
        <f>('Raw Data'!C983-'Raw Data'!D983)*'Raw Data'!B983</f>
        <v>3.9999999998911314E-3</v>
      </c>
      <c r="C983" s="6">
        <f>'Raw Data'!F983*('Raw Data'!B983+'Raw Data'!B983*'Raw Data'!C983)-'Raw Data'!H983</f>
        <v>5.9999999984938768E-4</v>
      </c>
    </row>
    <row r="984" spans="1:3" x14ac:dyDescent="0.3">
      <c r="A984" s="3" t="str">
        <f>'Raw Data'!A984</f>
        <v>Other chemical products</v>
      </c>
      <c r="B984" s="6">
        <f>('Raw Data'!C984-'Raw Data'!D984)*'Raw Data'!B984</f>
        <v>0</v>
      </c>
      <c r="C984" s="6">
        <f>'Raw Data'!F984*('Raw Data'!B984+'Raw Data'!B984*'Raw Data'!C984)-'Raw Data'!H984</f>
        <v>845.50049999999999</v>
      </c>
    </row>
    <row r="985" spans="1:3" x14ac:dyDescent="0.3">
      <c r="A985" s="3" t="str">
        <f>'Raw Data'!A985</f>
        <v>Furniture</v>
      </c>
      <c r="B985" s="6">
        <f>('Raw Data'!C985-'Raw Data'!D985)*'Raw Data'!B985</f>
        <v>-4.000000000866066E-3</v>
      </c>
      <c r="C985" s="6">
        <f>'Raw Data'!F985*('Raw Data'!B985+'Raw Data'!B985*'Raw Data'!C985)-'Raw Data'!H985</f>
        <v>-6.0000000121362973E-4</v>
      </c>
    </row>
    <row r="986" spans="1:3" x14ac:dyDescent="0.3">
      <c r="A986" s="3" t="str">
        <f>'Raw Data'!A986</f>
        <v>Other machinery</v>
      </c>
      <c r="B986" s="6">
        <f>('Raw Data'!C986-'Raw Data'!D986)*'Raw Data'!B986</f>
        <v>0</v>
      </c>
      <c r="C986" s="6">
        <f>'Raw Data'!F986*('Raw Data'!B986+'Raw Data'!B986*'Raw Data'!C986)-'Raw Data'!H986</f>
        <v>3215.9669999999996</v>
      </c>
    </row>
    <row r="987" spans="1:3" x14ac:dyDescent="0.3">
      <c r="A987" s="3" t="str">
        <f>'Raw Data'!A987</f>
        <v>Other machinery</v>
      </c>
      <c r="B987" s="6">
        <f>('Raw Data'!C987-'Raw Data'!D987)*'Raw Data'!B987</f>
        <v>-2.9999999999875855E-3</v>
      </c>
      <c r="C987" s="6">
        <f>'Raw Data'!F987*('Raw Data'!B987+'Raw Data'!B987*'Raw Data'!C987)-'Raw Data'!H987</f>
        <v>-4.500000000007276E-4</v>
      </c>
    </row>
    <row r="988" spans="1:3" x14ac:dyDescent="0.3">
      <c r="A988" s="3" t="str">
        <f>'Raw Data'!A988</f>
        <v>Vehicles</v>
      </c>
      <c r="B988" s="6">
        <f>('Raw Data'!C988-'Raw Data'!D988)*'Raw Data'!B988</f>
        <v>-4.5000000030093554E-3</v>
      </c>
      <c r="C988" s="6">
        <f>'Raw Data'!F988*('Raw Data'!B988+'Raw Data'!B988*'Raw Data'!C988)-'Raw Data'!H988</f>
        <v>163935.82574999999</v>
      </c>
    </row>
    <row r="989" spans="1:3" x14ac:dyDescent="0.3">
      <c r="A989" s="3" t="str">
        <f>'Raw Data'!A989</f>
        <v>Other machinery</v>
      </c>
      <c r="B989" s="6">
        <f>('Raw Data'!C989-'Raw Data'!D989)*'Raw Data'!B989</f>
        <v>-1.9999999994323443E-3</v>
      </c>
      <c r="C989" s="6">
        <f>'Raw Data'!F989*('Raw Data'!B989+'Raw Data'!B989*'Raw Data'!C989)-'Raw Data'!H989</f>
        <v>-2.9999999969732016E-4</v>
      </c>
    </row>
    <row r="990" spans="1:3" x14ac:dyDescent="0.3">
      <c r="A990" s="3" t="str">
        <f>'Raw Data'!A990</f>
        <v>Electrical machinery</v>
      </c>
      <c r="B990" s="6">
        <f>('Raw Data'!C990-'Raw Data'!D990)*'Raw Data'!B990</f>
        <v>-1.0000000009461247E-3</v>
      </c>
      <c r="C990" s="6">
        <f>'Raw Data'!F990*('Raw Data'!B990+'Raw Data'!B990*'Raw Data'!C990)-'Raw Data'!H990</f>
        <v>-1.5000000030340743E-4</v>
      </c>
    </row>
    <row r="991" spans="1:3" x14ac:dyDescent="0.3">
      <c r="A991" s="3" t="str">
        <f>'Raw Data'!A991</f>
        <v>Base metals and articles of base metal</v>
      </c>
      <c r="B991" s="6">
        <f>('Raw Data'!C991-'Raw Data'!D991)*'Raw Data'!B991</f>
        <v>-4.0000000000823648E-3</v>
      </c>
      <c r="C991" s="6">
        <f>'Raw Data'!F991*('Raw Data'!B991+'Raw Data'!B991*'Raw Data'!C991)-'Raw Data'!H991</f>
        <v>-6.0000000121362973E-4</v>
      </c>
    </row>
    <row r="992" spans="1:3" x14ac:dyDescent="0.3">
      <c r="A992" s="3" t="str">
        <f>'Raw Data'!A992</f>
        <v>Prepared food and beverages (incl. sugar)</v>
      </c>
      <c r="B992" s="6">
        <f>('Raw Data'!C992-'Raw Data'!D992)*'Raw Data'!B992</f>
        <v>27297.009500000007</v>
      </c>
      <c r="C992" s="6">
        <f>'Raw Data'!F992*('Raw Data'!B992+'Raw Data'!B992*'Raw Data'!C992)-'Raw Data'!H992</f>
        <v>0</v>
      </c>
    </row>
    <row r="993" spans="1:3" x14ac:dyDescent="0.3">
      <c r="A993" s="3" t="str">
        <f>'Raw Data'!A993</f>
        <v>Other machinery</v>
      </c>
      <c r="B993" s="6">
        <f>('Raw Data'!C993-'Raw Data'!D993)*'Raw Data'!B993</f>
        <v>49896.294000000002</v>
      </c>
      <c r="C993" s="6">
        <f>'Raw Data'!F993*('Raw Data'!B993+'Raw Data'!B993*'Raw Data'!C993)-'Raw Data'!H993</f>
        <v>82328.8851</v>
      </c>
    </row>
    <row r="994" spans="1:3" x14ac:dyDescent="0.3">
      <c r="A994" s="3" t="str">
        <f>'Raw Data'!A994</f>
        <v>Furniture</v>
      </c>
      <c r="B994" s="6">
        <f>('Raw Data'!C994-'Raw Data'!D994)*'Raw Data'!B994</f>
        <v>4.300000001053797E-2</v>
      </c>
      <c r="C994" s="6">
        <f>'Raw Data'!F994*('Raw Data'!B994+'Raw Data'!B994*'Raw Data'!C994)-'Raw Data'!H994</f>
        <v>4.4499999785330147E-3</v>
      </c>
    </row>
    <row r="995" spans="1:3" x14ac:dyDescent="0.3">
      <c r="A995" s="3" t="str">
        <f>'Raw Data'!A995</f>
        <v>Vehicles</v>
      </c>
      <c r="B995" s="6">
        <f>('Raw Data'!C995-'Raw Data'!D995)*'Raw Data'!B995</f>
        <v>1153.2629999999999</v>
      </c>
      <c r="C995" s="6">
        <f>'Raw Data'!F995*('Raw Data'!B995+'Raw Data'!B995*'Raw Data'!C995)-'Raw Data'!H995</f>
        <v>2498.7365</v>
      </c>
    </row>
    <row r="996" spans="1:3" x14ac:dyDescent="0.3">
      <c r="A996" s="3" t="str">
        <f>'Raw Data'!A996</f>
        <v>Other chemical products</v>
      </c>
      <c r="B996" s="6">
        <f>('Raw Data'!C996-'Raw Data'!D996)*'Raw Data'!B996</f>
        <v>1.9999999999290074E-3</v>
      </c>
      <c r="C996" s="6">
        <f>'Raw Data'!F996*('Raw Data'!B996+'Raw Data'!B996*'Raw Data'!C996)-'Raw Data'!H996</f>
        <v>3.0000000015206751E-4</v>
      </c>
    </row>
    <row r="997" spans="1:3" x14ac:dyDescent="0.3">
      <c r="A997" s="3" t="str">
        <f>'Raw Data'!A997</f>
        <v>Other machinery</v>
      </c>
      <c r="B997" s="6">
        <f>('Raw Data'!C997-'Raw Data'!D997)*'Raw Data'!B997</f>
        <v>3267.2610000000004</v>
      </c>
      <c r="C997" s="6">
        <f>'Raw Data'!F997*('Raw Data'!B997+'Raw Data'!B997*'Raw Data'!C997)-'Raw Data'!H997</f>
        <v>5390.9806499999995</v>
      </c>
    </row>
    <row r="998" spans="1:3" x14ac:dyDescent="0.3">
      <c r="A998" s="3" t="str">
        <f>'Raw Data'!A998</f>
        <v>Electrical machinery</v>
      </c>
      <c r="B998" s="6">
        <f>('Raw Data'!C998-'Raw Data'!D998)*'Raw Data'!B998</f>
        <v>2.0000000098375605E-3</v>
      </c>
      <c r="C998" s="6">
        <f>'Raw Data'!F998*('Raw Data'!B998+'Raw Data'!B998*'Raw Data'!C998)-'Raw Data'!H998</f>
        <v>1.799999998183921E-3</v>
      </c>
    </row>
    <row r="999" spans="1:3" x14ac:dyDescent="0.3">
      <c r="A999" s="3" t="str">
        <f>'Raw Data'!A999</f>
        <v>Vehicles</v>
      </c>
      <c r="B999" s="6">
        <f>('Raw Data'!C999-'Raw Data'!D999)*'Raw Data'!B999</f>
        <v>-2.0000000027083687E-3</v>
      </c>
      <c r="C999" s="6">
        <f>'Raw Data'!F999*('Raw Data'!B999+'Raw Data'!B999*'Raw Data'!C999)-'Raw Data'!H999</f>
        <v>50680.884999999995</v>
      </c>
    </row>
    <row r="1000" spans="1:3" x14ac:dyDescent="0.3">
      <c r="A1000" s="3" t="str">
        <f>'Raw Data'!A1000</f>
        <v>Other machinery</v>
      </c>
      <c r="B1000" s="6">
        <f>('Raw Data'!C1000-'Raw Data'!D1000)*'Raw Data'!B1000</f>
        <v>16571.88</v>
      </c>
      <c r="C1000" s="6">
        <f>'Raw Data'!F1000*('Raw Data'!B1000+'Raw Data'!B1000*'Raw Data'!C1000)-'Raw Data'!H1000</f>
        <v>27343.601999999999</v>
      </c>
    </row>
    <row r="1001" spans="1:3" x14ac:dyDescent="0.3">
      <c r="A1001" s="3" t="str">
        <f>'Raw Data'!A1001</f>
        <v>Electrical machinery</v>
      </c>
      <c r="B1001" s="6">
        <f>('Raw Data'!C1001-'Raw Data'!D1001)*'Raw Data'!B1001</f>
        <v>-3.9999999999975611E-3</v>
      </c>
      <c r="C1001" s="6">
        <f>'Raw Data'!F1001*('Raw Data'!B1001+'Raw Data'!B1001*'Raw Data'!C1001)-'Raw Data'!H1001</f>
        <v>-5.9999999999860165E-4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742B21-5981-4290-9A8C-5ECF16C459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06655-af88-4a6f-bca8-e8c32857716f"/>
    <ds:schemaRef ds:uri="e7d65d72-1dbe-48d9-b60f-6cd83823f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E50773-B4EB-4D40-B397-DA4EA87A75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Raw Data</vt:lpstr>
      <vt:lpstr>Exercise I</vt:lpstr>
      <vt:lpstr>Exercise II</vt:lpstr>
      <vt:lpstr>Summary Approach II</vt:lpstr>
      <vt:lpstr>TE_Approach II</vt:lpstr>
      <vt:lpstr>Summary Approach I</vt:lpstr>
      <vt:lpstr>TE_Approach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Edris Seid</dc:creator>
  <cp:lastModifiedBy>Agustin Redonda</cp:lastModifiedBy>
  <dcterms:created xsi:type="dcterms:W3CDTF">2023-09-14T11:52:34Z</dcterms:created>
  <dcterms:modified xsi:type="dcterms:W3CDTF">2023-09-19T09:05:17Z</dcterms:modified>
</cp:coreProperties>
</file>