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hofman_lar\Downloads\"/>
    </mc:Choice>
  </mc:AlternateContent>
  <xr:revisionPtr revIDLastSave="0" documentId="13_ncr:1_{B17FE16E-0F23-42A0-93D5-F1492ABD0D5B}" xr6:coauthVersionLast="41" xr6:coauthVersionMax="41" xr10:uidLastSave="{00000000-0000-0000-0000-000000000000}"/>
  <bookViews>
    <workbookView xWindow="20370" yWindow="-120" windowWidth="29040" windowHeight="15840" xr2:uid="{00000000-000D-0000-FFFF-FFFF00000000}"/>
  </bookViews>
  <sheets>
    <sheet name="Overview" sheetId="2" r:id="rId1"/>
    <sheet name="2016" sheetId="1" r:id="rId2"/>
  </sheets>
  <definedNames>
    <definedName name="_xlnm._FilterDatabase" localSheetId="1" hidden="1">'2016'!$A$1:$CY$639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 i="2" l="1"/>
  <c r="I10" i="2"/>
  <c r="I11" i="2"/>
  <c r="I13" i="2"/>
  <c r="I14" i="2"/>
  <c r="I15" i="2"/>
  <c r="I16" i="2"/>
  <c r="J16" i="2" s="1"/>
  <c r="I17" i="2"/>
  <c r="I18" i="2"/>
  <c r="I19" i="2"/>
  <c r="I20" i="2"/>
  <c r="J20" i="2" s="1"/>
  <c r="I21" i="2"/>
  <c r="I22" i="2"/>
  <c r="I23" i="2"/>
  <c r="I24" i="2"/>
  <c r="J24" i="2" s="1"/>
  <c r="I25" i="2"/>
  <c r="I26" i="2"/>
  <c r="I27" i="2"/>
  <c r="I8" i="2"/>
  <c r="J8" i="2" s="1"/>
  <c r="D9" i="2"/>
  <c r="D10" i="2"/>
  <c r="D11" i="2"/>
  <c r="E11" i="2" s="1"/>
  <c r="D13" i="2"/>
  <c r="D14" i="2"/>
  <c r="D15" i="2"/>
  <c r="E15" i="2" s="1"/>
  <c r="D16" i="2"/>
  <c r="E16" i="2" s="1"/>
  <c r="D17" i="2"/>
  <c r="D18" i="2"/>
  <c r="D19" i="2"/>
  <c r="D20" i="2"/>
  <c r="E20" i="2" s="1"/>
  <c r="D21" i="2"/>
  <c r="D22" i="2"/>
  <c r="D23" i="2"/>
  <c r="D24" i="2"/>
  <c r="E24" i="2" s="1"/>
  <c r="D25" i="2"/>
  <c r="D26" i="2"/>
  <c r="D27" i="2"/>
  <c r="E27" i="2" s="1"/>
  <c r="D8" i="2"/>
  <c r="E8" i="2" s="1"/>
  <c r="G28" i="2"/>
  <c r="B28" i="2"/>
  <c r="J27" i="2"/>
  <c r="J26" i="2"/>
  <c r="E26" i="2"/>
  <c r="J25" i="2"/>
  <c r="E25" i="2"/>
  <c r="J22" i="2"/>
  <c r="E22" i="2"/>
  <c r="J21" i="2"/>
  <c r="E21" i="2"/>
  <c r="J19" i="2"/>
  <c r="E19" i="2"/>
  <c r="J18" i="2"/>
  <c r="E18" i="2"/>
  <c r="J17" i="2"/>
  <c r="E17" i="2"/>
  <c r="J15" i="2"/>
  <c r="J14" i="2"/>
  <c r="E14" i="2"/>
  <c r="J13" i="2"/>
  <c r="E13" i="2"/>
  <c r="H12" i="2"/>
  <c r="H28" i="2" s="1"/>
  <c r="I28" i="2" s="1"/>
  <c r="C12" i="2"/>
  <c r="C28" i="2" s="1"/>
  <c r="D28" i="2" s="1"/>
  <c r="J11" i="2"/>
  <c r="J10" i="2"/>
  <c r="E10" i="2"/>
  <c r="J9" i="2"/>
  <c r="E9" i="2"/>
  <c r="I12" i="2" l="1"/>
  <c r="J12" i="2" s="1"/>
  <c r="D12" i="2"/>
  <c r="E12" i="2" s="1"/>
  <c r="J28" i="2"/>
  <c r="E28" i="2"/>
</calcChain>
</file>

<file path=xl/sharedStrings.xml><?xml version="1.0" encoding="utf-8"?>
<sst xmlns="http://schemas.openxmlformats.org/spreadsheetml/2006/main" count="8953" uniqueCount="1834">
  <si>
    <t>Year</t>
  </si>
  <si>
    <t>Acronym</t>
  </si>
  <si>
    <t>ProjectNumber</t>
  </si>
  <si>
    <t>InitialReport</t>
  </si>
  <si>
    <t>RecipientCode</t>
  </si>
  <si>
    <t>RecipientNameE</t>
  </si>
  <si>
    <t>RegionGroup</t>
  </si>
  <si>
    <t>RegionNameE</t>
  </si>
  <si>
    <t>IncomeGroup</t>
  </si>
  <si>
    <t>IncomeGroupNameE</t>
  </si>
  <si>
    <t>Channel</t>
  </si>
  <si>
    <t>int_channelcode</t>
  </si>
  <si>
    <t>channelcode</t>
  </si>
  <si>
    <t>ParentChannelcode</t>
  </si>
  <si>
    <t>channelname_e</t>
  </si>
  <si>
    <t>bi_multi</t>
  </si>
  <si>
    <t>category</t>
  </si>
  <si>
    <t>finance_t</t>
  </si>
  <si>
    <t>finance_tname_e</t>
  </si>
  <si>
    <t>aid_T</t>
  </si>
  <si>
    <t>aid_T_description_e</t>
  </si>
  <si>
    <t>shortdescription</t>
  </si>
  <si>
    <t>int_purposecode</t>
  </si>
  <si>
    <t>purposecode</t>
  </si>
  <si>
    <t>geography</t>
  </si>
  <si>
    <t>expectedstartdate</t>
  </si>
  <si>
    <t>completiondate</t>
  </si>
  <si>
    <t>longdescription</t>
  </si>
  <si>
    <t>gender</t>
  </si>
  <si>
    <t>environment</t>
  </si>
  <si>
    <t>pdgg</t>
  </si>
  <si>
    <t>tradedevelopment</t>
  </si>
  <si>
    <t>RMNCH</t>
  </si>
  <si>
    <t>FTC</t>
  </si>
  <si>
    <t>PBA</t>
  </si>
  <si>
    <t>investmentproject</t>
  </si>
  <si>
    <t>assocfinance</t>
  </si>
  <si>
    <t>biodiversity</t>
  </si>
  <si>
    <t>climateMitigation</t>
  </si>
  <si>
    <t>climateAdaptation</t>
  </si>
  <si>
    <t>desertification</t>
  </si>
  <si>
    <t>currencycode</t>
  </si>
  <si>
    <t>commitment</t>
  </si>
  <si>
    <t>usd_commitment</t>
  </si>
  <si>
    <t>usd_commitment_defl</t>
  </si>
  <si>
    <t>extended</t>
  </si>
  <si>
    <t>usd_extended</t>
  </si>
  <si>
    <t>usd_extended_defl</t>
  </si>
  <si>
    <t>GEq_new_OECD</t>
  </si>
  <si>
    <t>usd_GEq_new_OECD</t>
  </si>
  <si>
    <t>received</t>
  </si>
  <si>
    <t>usd_received</t>
  </si>
  <si>
    <t>usd_received_defl</t>
  </si>
  <si>
    <t>principal_forgiven</t>
  </si>
  <si>
    <t>usd_principal_forgiven</t>
  </si>
  <si>
    <t>usd_principal_forgiven_defl</t>
  </si>
  <si>
    <t>adjustment</t>
  </si>
  <si>
    <t>usd_adjustment</t>
  </si>
  <si>
    <t>usd_adjustment_defl</t>
  </si>
  <si>
    <t>amountuntied</t>
  </si>
  <si>
    <t>usd_amountuntied</t>
  </si>
  <si>
    <t>usd_amountuntied_defl</t>
  </si>
  <si>
    <t>amountpartialtied</t>
  </si>
  <si>
    <t>usd_amountpartialtied</t>
  </si>
  <si>
    <t>usd_amountpartialtied_defl</t>
  </si>
  <si>
    <t>amounttied</t>
  </si>
  <si>
    <t>usd_amounttied</t>
  </si>
  <si>
    <t>usd_amounttied_defl</t>
  </si>
  <si>
    <t>IRTC</t>
  </si>
  <si>
    <t>usd_IRTC</t>
  </si>
  <si>
    <t>expert_commitment</t>
  </si>
  <si>
    <t>usd_expert_commitment</t>
  </si>
  <si>
    <t>expert_extended</t>
  </si>
  <si>
    <t>usd_expert_extended</t>
  </si>
  <si>
    <t>export_credit</t>
  </si>
  <si>
    <t>usd_export_credit</t>
  </si>
  <si>
    <t>commitmentdate</t>
  </si>
  <si>
    <t>typerepayment</t>
  </si>
  <si>
    <t>numberrepayment</t>
  </si>
  <si>
    <t>interest1</t>
  </si>
  <si>
    <t>interest2</t>
  </si>
  <si>
    <t>interest1_num</t>
  </si>
  <si>
    <t>repaydate1</t>
  </si>
  <si>
    <t>repaydate2</t>
  </si>
  <si>
    <t>interest</t>
  </si>
  <si>
    <t>usd_interest</t>
  </si>
  <si>
    <t>outstanding</t>
  </si>
  <si>
    <t>usd_outstanding</t>
  </si>
  <si>
    <t>arrears_principal</t>
  </si>
  <si>
    <t>usd_arrears_principal</t>
  </si>
  <si>
    <t>arrears_interest</t>
  </si>
  <si>
    <t>usd_arrears_interest</t>
  </si>
  <si>
    <t>future_DS_principal</t>
  </si>
  <si>
    <t>usd_future_DS_principal</t>
  </si>
  <si>
    <t>future_DS_interest</t>
  </si>
  <si>
    <t>usd_future_DS_interest</t>
  </si>
  <si>
    <t>sectorprogramme</t>
  </si>
  <si>
    <t>OECD DAC</t>
  </si>
  <si>
    <t>Australia</t>
  </si>
  <si>
    <t>Australian Government</t>
  </si>
  <si>
    <t>Aus Gov</t>
  </si>
  <si>
    <t>INL982</t>
  </si>
  <si>
    <t>Asia, regional</t>
  </si>
  <si>
    <t>Asia</t>
  </si>
  <si>
    <t>Part I unallocated by income</t>
  </si>
  <si>
    <t>Oecd (Contributions To Special Funds For Technical Co-Operation Activities Only)</t>
  </si>
  <si>
    <t>Other Multilateral Institutions</t>
  </si>
  <si>
    <t>Standard grant</t>
  </si>
  <si>
    <t>B03</t>
  </si>
  <si>
    <t>Contributions to specific-purpose programmes and funds managed by international organisations (multilateral, INGO)</t>
  </si>
  <si>
    <t>OECD Tax and Development Program for AEOI and BEPS</t>
  </si>
  <si>
    <t>*</t>
  </si>
  <si>
    <t>The OECD's Tax and Development Program supports the work of the Global Forum on Transparency and Exchange of Information for Tax Purposes and the OECD's work on reducing the risk of Base Erosion and Profit Shifting (BEPS). The funding will allow the Global Forum to support countries in the Indo-Pacific region that have committed to exchange financial information as part of the Automatic Exchange of Information (AEOI) process to develop and implement the required legislative, and systematic changes to ensure the exchange can take place successfully. The funding will also support the Global Forum's efforts to raise awareness of the benefits of AEOI with countries that have not joined the Global Forum or committed to exchange. The funding for the BEPS project will allow the OECD to raise awareness of BEPS risks in both the Asia and Pacific, undertake several in-depth risk assessments and provide technical assistance to two countries to reduce their risk of BEPS. The total value of this investment is $0.6 million over 3 years, starting 2015-16.</t>
  </si>
  <si>
    <t>●</t>
  </si>
  <si>
    <t>Cook Islands</t>
  </si>
  <si>
    <t>Oceania</t>
  </si>
  <si>
    <t>UMICs</t>
  </si>
  <si>
    <t>Fiji</t>
  </si>
  <si>
    <t>INL990</t>
  </si>
  <si>
    <t>International Monetary Fund (Imf)</t>
  </si>
  <si>
    <t>International Monetary Fund</t>
  </si>
  <si>
    <t>Pacific Islander Taxation Training</t>
  </si>
  <si>
    <t>Indonesia</t>
  </si>
  <si>
    <t>Far East Asia</t>
  </si>
  <si>
    <t>LMICs</t>
  </si>
  <si>
    <t>Kiribati</t>
  </si>
  <si>
    <t>LDCs</t>
  </si>
  <si>
    <t>Malaysia</t>
  </si>
  <si>
    <t>Marshall Islands</t>
  </si>
  <si>
    <t>Nauru</t>
  </si>
  <si>
    <t>Niue</t>
  </si>
  <si>
    <t>Oceania, regional</t>
  </si>
  <si>
    <t>Papua New Guinea</t>
  </si>
  <si>
    <t>Samoa</t>
  </si>
  <si>
    <t>INL596</t>
  </si>
  <si>
    <t>Solomon Islands</t>
  </si>
  <si>
    <t>International Finance Corporation</t>
  </si>
  <si>
    <t xml:space="preserve">International Finance Corporation </t>
  </si>
  <si>
    <t>C01</t>
  </si>
  <si>
    <t>Project-type interventions</t>
  </si>
  <si>
    <t>Solomon Islands Growth Program</t>
  </si>
  <si>
    <t>The Solomon Islands Growth Program (SIGP) will catalyse private sector investment and increase opportunities for inclusive growth.  The SIGP will: reduce costs to business by addressing systemic constraints to growth and improving the business enabling environment; address barriers to economic participation by Solomon Islanders, particularly women; and support specific projects that will increase business investment, trade or employment. The program will have a strong focus on enabling exports, import substitution and reducing barriers to trade. Programs supported as part of this investment include: the energy sector; Gizo Market Redevelopment; Strongim Bisnis; private sector advocacy and development; and transport infrastructure. The total value of this investment is $54.9 million over 5 years, starting 2015-16.</t>
  </si>
  <si>
    <t>Thailand</t>
  </si>
  <si>
    <t>Tonga</t>
  </si>
  <si>
    <t>Vanuatu</t>
  </si>
  <si>
    <t>Austria</t>
  </si>
  <si>
    <t>Austrian Development Agency</t>
  </si>
  <si>
    <t>ADA</t>
  </si>
  <si>
    <t>2016-50-0443</t>
  </si>
  <si>
    <t>2550-15/2016</t>
  </si>
  <si>
    <t>Former Yugoslav Republic of Macedonia</t>
  </si>
  <si>
    <t>Europe</t>
  </si>
  <si>
    <t>wedoIT-solutions GmbH</t>
  </si>
  <si>
    <t>Private sector in provider country</t>
  </si>
  <si>
    <t>FS Risk management for Macedonia PRO (Public Revenue Office)</t>
  </si>
  <si>
    <t>RWB;</t>
  </si>
  <si>
    <t>Belgium</t>
  </si>
  <si>
    <t>Directorate General for Co-operation and Development</t>
  </si>
  <si>
    <t>DGCD</t>
  </si>
  <si>
    <t>Bilateral, unspecified</t>
  </si>
  <si>
    <t>Developing countries unspecified</t>
  </si>
  <si>
    <t>IMF administered accounts - IMF adm acc</t>
  </si>
  <si>
    <t>International Monetary Fund - Subsidization of Emergency Post Conflict Assistance/Emergency Assistance for Natural Disasters for PRGT-eligible members</t>
  </si>
  <si>
    <t>Revenue Mobilization Trust Fund of the International Monetary Fund</t>
  </si>
  <si>
    <t>Mozambique</t>
  </si>
  <si>
    <t>South of Sahara</t>
  </si>
  <si>
    <t>Développement de la gestion des risques fiscaux en Mozambique (2016-2018)</t>
  </si>
  <si>
    <t>Developing Fiscal Risks Management in Mozambique (2016-2018)</t>
  </si>
  <si>
    <t>Canada</t>
  </si>
  <si>
    <t>Miscellaneous</t>
  </si>
  <si>
    <t>MISC</t>
  </si>
  <si>
    <t>CRA-CREDAF-2016</t>
  </si>
  <si>
    <t>Africa, regional</t>
  </si>
  <si>
    <t>Africa</t>
  </si>
  <si>
    <t>Centre de rencontres et d'études des dirigeants des administrations fiscales (CREDAF)</t>
  </si>
  <si>
    <t>The Centre de rencontres et d'études des dirigeants des administrations fiscales (CREDAF) is Regional tax organization comprised of 30 francophone member countries, including developing countries, covering multiple regions of the world, primarily Africa. Its mandate is to strengthen capacity in the tax administrations of member countries through international cooperation and the exchange of experiences and best practices.</t>
  </si>
  <si>
    <t>CRA-ICTA-2016</t>
  </si>
  <si>
    <t>America, regional</t>
  </si>
  <si>
    <t>America</t>
  </si>
  <si>
    <t>Inter-American Center of Tax Administrations</t>
  </si>
  <si>
    <t>D02</t>
  </si>
  <si>
    <t>Other technical assistance</t>
  </si>
  <si>
    <t>The Inter-American Center of Tax Administrations (CIAT) is a regional tax organization with 37 member countries mostly from the Americas, including developing countries. Its mandate is to strengthen capacity in the tax administrations of member countries through international cooperation and the exchange of experiences and best practices.</t>
  </si>
  <si>
    <t>CRA-TA-2016-Bangladesh</t>
  </si>
  <si>
    <t>Bangladesh</t>
  </si>
  <si>
    <t>South &amp; Central Asia</t>
  </si>
  <si>
    <t>Canada Revenue Agency</t>
  </si>
  <si>
    <t>Donor government</t>
  </si>
  <si>
    <t>Request for Assitance</t>
  </si>
  <si>
    <t>The CRA hosts study visits and responds to requests for the exchange of knowledge and best practices from foreign tax administrations, including developing countries.  Study visits programs and responses are developed taking into consideration the needs expressed by foreign tax officials.  It should also be noted that the CRA is also often solicited to provide on-the-ground technical support to developing countries seeking to build capacity in high priority areas, such as taxpayer services, audit, transfer pricing, human resources, information technology. These requests for more specialized and formal assistance (e.g. MOU's) are forwarded to DFATD for consideration as part of the formal and funded ODA process.</t>
  </si>
  <si>
    <t>Global Affairs Canada</t>
  </si>
  <si>
    <t>GAC</t>
  </si>
  <si>
    <t>A035106001</t>
  </si>
  <si>
    <t>Benin</t>
  </si>
  <si>
    <t>Consortium Sogema Technologies Inc. and CRC Sogema Inc.</t>
  </si>
  <si>
    <t>Support  to the Increase of Internal Revenues in Benin (PAARIB) / Projet d'appui à l'accroissement des recettes intérieures du Bénin (PAARIB)</t>
  </si>
  <si>
    <t>The project seeks to improve Benin's taxation system and increase internal revenues. This should enable the Government of Benin to improve the lives of poor people with more funding for programs and services that benefit the most vulnerable. The initiative strengthens the capacity of the Directorate General of Taxation and Lands to implement taxation policy and improve tax collection. The project aims to establish a Taxation Policy Unit and to modernize and adapt the Directorate's information management systems to increase and facilitate tax collection, to deliver more funding services for the poor. The initiative also seeks to train the Directorate's staff on the new procedures and to restructure positions and job descriptions in a way that is compatible with the new information management system. / Le projet vise à améliorer le système fiscal au Bénin et à augmenter les recettes interieures. Ceci devrait permettre au gouvernement du Bénin d'améliorer les vies des populations en proie à la pauvreté avec plus de financement pour les programmes et les services dont bénéficient les personnes les plus vulnérables. Cette initiative renforce les capacités de la Direction générale des impôts et domaines (DGID) pour mettre en oeuvre la politique fiscale et améliorer le recouvrement des impôts. Le projet se propose d'établir une Unité de politiques en fiscalité et de moderniser et adapter le système d'information de la DGID afin d'augmenter et d'améliorer le recouvrement des impôts, pour financer plus de services aux pauvres. Cette initiative vise aussi à former les ressources humaines de la DGID sur les nouvelles procédures et à restructurer les positions et les descriptions de tâches de manière à ce qu'elles soient compatibles avec le nouveau système d'information.</t>
  </si>
  <si>
    <t>CRA-KSP-2016</t>
  </si>
  <si>
    <t>Knowledge Sharing Platform (KSP)</t>
  </si>
  <si>
    <t>The KSP is an integrated and global online tool designed to provide information and comparative international experiences on all aspects of tax administration. The target audience of the KSP are tax administration officials from revenue agencies and international and regional tax organisations.</t>
  </si>
  <si>
    <t>CRA-Multilateral-2016</t>
  </si>
  <si>
    <t>Global Partnerships</t>
  </si>
  <si>
    <t>The CRA places considerable emphasis on collaboration and multilateral engagement as a means for channeling support to partner countries on matters related to international tax and domestic resource mobilization. As a member of three regional tax organizations – the Inter-American Center of Tax Administrations (CIAT), the Centre de Rencontre et d'Études des Dirigeants des Administrations Fiscales (CREDAF) and the Commonwealth Association of Tax Administrators (CATA) – the CRA works with a broad range of countries to improve tax administration practices, support inclusion in global tax dialogue and develop tools to strengthen capacity in key areas. For example, the CRA provides experts to the OECD Global Relations Programme and supports the capacity building efforts of other international organizations. As an example of the CRA's approach to delivering assistance, the Agency, partnered with CIAT and CATA – along with the OECD and World Bank Group, through its SEMCAR program – to organize an in-person workshop in 2016. The workshop brought together Caribbean members from CIAT and CATA, and focused on strengthening risk assessment approaches and techniques.</t>
  </si>
  <si>
    <t>CRA-TA-2016</t>
  </si>
  <si>
    <t>CRA-CATA-2016</t>
  </si>
  <si>
    <t>Commonwealth Association of Tax Administrators (CATA)</t>
  </si>
  <si>
    <t>The Commonwealth Association of Tax Administrators (CATA) is a regional tax organization comprised of 47 member countries, including developing countries, covering multiple regions of the world, including Africa and Asia. Its mandate is to strengthen capacity in the tax administrations of member countries through international cooperation and the exchange of experiences and best practices.</t>
  </si>
  <si>
    <t>CRA-GF-2016</t>
  </si>
  <si>
    <t>Organisation for Economic Co-operation and Development (Contributions to special funds for Technical</t>
  </si>
  <si>
    <t>Global Forums (GF)</t>
  </si>
  <si>
    <t>OECD Global Forums attract participants from many different regional and cultural backgrounds, engaging government officials, policy analysts, business leaders, international experts, researchers and various other stakeholders to share and consult on recent developments related to OECD work on exchange of information, transfer pricing, tax treaties, and value-added taxes.</t>
  </si>
  <si>
    <t>CRA-OECD-2016</t>
  </si>
  <si>
    <t>Intermediate Programme in Financial Investigations for Criminal Tax Investigators</t>
  </si>
  <si>
    <t>This course gives participants an in-depth knowledge of the wide range of issues faced by tax and financial crime investigators in their fight against illicit financial activities, as well as responses to these issues and available tools.</t>
  </si>
  <si>
    <t>A035510001</t>
  </si>
  <si>
    <t>Ethiopia</t>
  </si>
  <si>
    <t>Investment Climate Improvements Program / Programme d'amélioration du climat d'investissement</t>
  </si>
  <si>
    <t>The goal of this initiative is to create a more transparent and business-friendly environment for both women and men entrepreneurs in Ethiopia. The project seeks to achieve this by: (1) reviewing policies and regulations related to trade logistics, business regulation and tax administration; (2) recommending improvements based on consultations with government and industry, as well as examples from other countries; (3) providing training and technical assistance to implement the agreed-upon reforms; and (4) undertaking outreach activities to business owners to encourage them to comply with and formalize their businesses. Another objective of the project is to reduce the cost of doing business for entrepreneurs by 10%. / Le but de ce projet est d'établir un environnement plus transparent et plus favorable aux affaires pour les femmes et les hommes entrepreneurs en Éthiopie. Le projet vise à atteindre cet objectif : 1) en examinant les politiques et les règlements liés à la logistique commerciale, à la réglementation sur les activités commerciales et à l'administration de l'impôt; 2) en recommandant des améliorations selon des consultations entre le gouvernement et l'industrie et selon des exemples inspirés par d'autres pays; 3) en donnant de la formation et de l'assistance technique pour la mise en oeuvre des réformes prévues; 4) en sensibilisant les propriétaires d'entreprises pour encourager la conformité et l'enregistrement. Un autre objectif de ce projet est de réduire de 10 % les frais d'administration pour les entrepreneurs.</t>
  </si>
  <si>
    <t>D002436001</t>
  </si>
  <si>
    <t>Haiti</t>
  </si>
  <si>
    <t>North &amp; Central America</t>
  </si>
  <si>
    <t>Partenariat FCM et Ville de Montréal</t>
  </si>
  <si>
    <t>Securing private titles in land tenure / Sécurisation des titres fonciers privés</t>
  </si>
  <si>
    <t>The project aims to secure registered private land titles centralized at the Direction Générale des Impôts in Port-au-Prince. Once scanning is completed (digital photos of more than a million pages) and indexed in a database, records and manuscripts will be stored in a safe environment at the national Archives. The implementation of a computerized land registry system will facilitate the recording of notarial records and the search and identification of dataes by the general public. The direct beneficiaries will be all the staff presently in place, national institutions responsible for land reform, 700 notaries and 600 surveyors operating in Haiti. / Le projet vise à sécuriser les titres fonciers privés inscrits aux registres manuscrits centralisés à la Direction Générale des Impôts à Port-au-Prince. Une fois la numérisation et l'indexation d'un million de pages terminées, les informations seront intégrées à une base de données informatisée et les registres manuscrits seront archivés dans des lieux sécurisés. L'implantation d'un registre foncier informatisé permettra le passage à l'enregistrement des actes notariés directement dans un système informatique national qui facilitera la recherche et l'identification de titres par le grand public. Les bénéficiaires directs seront : le personnel déjà sur place, les institutions nationales chargées de réforme foncière en Haiti ainsi que 700 notaires et 600 arpenteurs opérant sur le territoire haitien.</t>
  </si>
  <si>
    <t>A033349002</t>
  </si>
  <si>
    <t>C2D Services Inc.</t>
  </si>
  <si>
    <t>Other</t>
  </si>
  <si>
    <t>Revenue Generation - Equipment / Mobilisation des recettes fiscales - Équipement</t>
  </si>
  <si>
    <t>The Revenue Generation project supports the Haitian government's ability to generate revenue. It provides technical assistance to improve customs and tax institutions in Haiti. The technical assistance and equipment provided by this project help to modernize the Customs Administration and the Tax Administration, enabling an increase in government revenues.   The project is implemented by the Canada Border Services Agency (CBSA) which supports the Haitian Customs Administration; and Canada Revenue Agency (CRA) which supports the Haitian Tax Administration.   This project has two components, technical assistance and equipment procurement, which is seperated for administrative reasons.   For this last component, the project will support the identification of equipment and information technology needs for the modernisation of tax and customs administration, and the procurement and placement of of the equipment to support tax and customs reforms. / Le projet Mobilisation des recettes fiscales aide le gouvernement haitien à augmenter ses capacités à générer des recettes fiscales. Le projet offre une assistance technique à l'Administration générale des douanes et la Direction générale des impôts. L'assistance technique et l'équipement fournis dans le cadre de ce projet contribuent à la modernisation de l'Administration générale des douanes et la Direction générale des impôts, leur permettant d'augmenter les recettes de l'État.   Le projet est mis en oeuvre par l'Agence des services frontaliers du Canada (ASFC) qui appui la modernisation des douanes; et l'Agence du revenu du Canada est chargée de mettre en oeuvre le volet impôt.   Le projet a deux composantes, l'assistance technique et les approvisionnements en équipements, qui sont séparés pour des raisons administratives.   Pour cette dernière composante, le projet appuiyera une définition des besoins en équipements et technologies de l'information en vue de la modernisation de l'administration fiscale et douanière, et un approvisionnement et mise en place des équipements pour appuyer les réformes dans la domaine des douanes et de l'impôt.</t>
  </si>
  <si>
    <t>A035573001</t>
  </si>
  <si>
    <t>Consortium FCM, UMQ et Ville de Montréal</t>
  </si>
  <si>
    <t>Haiti-Canada Municipal Cooperation Program - Phase 2 / Programme de coopération municipale Haiti-Canada - phase 2</t>
  </si>
  <si>
    <t>Gressier, LéogÃ¢ne, Petit-GoÃ¢ve, and Grand-GoÃ¢ve</t>
  </si>
  <si>
    <t>This project aims to strengthen partner municipalities and federations to improve the delivery of public services, better promote and regulate local development, and support economic and social development. It seeks to increase the transparency, efficiency and financial sustainability of local governance institutions, and enable them to be role models in municipal management and local service delivery for the rest of the country. The project also supports municipal initiatives that benefit citizens and small businesses, such as improved roads, electricity, water and sanitation and waste management, and stimulate local economic growth.   The project builds on the results of the Haiti Earthquake - Haiti-Canada Municipal Cooperation Program - Phase 1 by continuing to build the institutional capacity of five Haitian local governments (the City of Port-au-Prince and the municipalities of Gressier, Leogane, Grand Goave and Petit Goave) and three national associations of elected officials (the National Federation of Mayors of Haiti, the National Federation of Boards of Communal Sections and the National Federation of Assemblies of Communal Sections). The project also supports the Ministry of the Interior and Local Authorities in its progress towards decentralization.   Some project activities include: (1) providing technical support by Canadian municipal experts in administration (budgeting, budget monitoring and reporting), urban and land use planning, road repair, economic development and waste management services; (2) implementing a tax collection system, including issuance of tax accounts communications and monitoring of revenue collection; (3) developing and implementing regional urban plans and economic development plans; (4) providing technical support to the three national federations of locally elected officials to design and implement training programs for their members, improve their advocacy capacity and optimize the integration of common services; and (5) supporting the Ministry of Interior and Local Authorities to enhance its capacity to respond to municipal needs and to design and produce relevant municipal management and communication tools for nation-wide dissemination. / Ce projet vise à renforcer les communes et fédérations partenaires du projet pour assurer une meilleure livraison des services publics, une meilleure promotion et régulation du développement local, ainsi que pour favoriser le développement économique et social. Il cherche à accroitre la transparence, l'efficacité et la viabilité financière des institutions de gouvernance locale afin de leur permettre de devenir des modèles en gestion municipale et en livraison de services locaux pour le reste du pays. Le projet fournit également un soutien à des initiatives municipales qui profitent aux citoyens et citoyennes ainsi qu'aux petites entreprises, comme l'amélioration des routes, l'électrification, l'eau et l'assainissement et la gestion des déchets, afin de stimuler la cro</t>
  </si>
  <si>
    <t>A033349001</t>
  </si>
  <si>
    <t>Canada Border Services Agency Agence des Services Frontaliers</t>
  </si>
  <si>
    <t>Revenue Generation - Technical Assistance / Mobilisation des recettes fiscales - Assistance technique</t>
  </si>
  <si>
    <t>The Revenue Generation project supports the Haitian government's ability to generate fiscal revenue. It provides technical assistance to improve the customs and tax institutions in Haiti. The technical assistance and equipment provided by this project help to modernize the Customs Administration and the Tax Administration, enabling an increase in government revenues.   The project is implemented by the Canada Border Services Agency (CBSA), which supports the Haitian Customs Administration, and Canada Revenue Agency (CRA), which supports the Haitian Tax Administration.   This project has two components, technical assistance and equipment procurement, which are seperated for administrative reasons. / Le projet Mobilisation des recettes fiscales aide le gouvernement haitien à augmenter ses capacités à générer des recettes fiscales. Le projet offre une assistance technique à l'Administration générale des douanes et la Direction générale des impôts. L'assistance technique et l'équipement fournis dans le cadre de ce projet contribuent à la modernisation de l'Administration générale des douanes et la Direction générale des impôts, leur permettant d'augmenter les recettes de l'État.   Le projet est mis en oeuvre par l'Agence des services frontaliers du Canada (ASFC), qui appui la modernisation des douane, et l'Agence du revenu du Canada, chargée de mettre en oeuvre le volet impôt.   Le projet a deux composantes, l'assistance technique et les approvisionnements en équipements, qui sont séparés pour des raisons administratives.</t>
  </si>
  <si>
    <t>D002431PRE</t>
  </si>
  <si>
    <t>Improved Personal and Corporate Tax Revenue Administration / Amélioration de l'administration fiscale des particuliers et des sociétés</t>
  </si>
  <si>
    <t>A035476002</t>
  </si>
  <si>
    <t>World Bank</t>
  </si>
  <si>
    <t>World Bank Group</t>
  </si>
  <si>
    <t>Extractive Sector for Sustainable Development / L'industrie extractive pour le développement durable</t>
  </si>
  <si>
    <t>The project aims at assisting GAC with the monitoring of the implementation of extractive sector programming in Indonesia, which comprises of four operational projects: (1) Transparency in the Extractive Sector; (2) Extractive Sector for Sustainable Development; (3) Sustainable Development of Artisanal and Small-scale Gold Mining in Indonesia; and (4) Mining Sector Transparency and Revenue Management. / Le projet vise à aider Affaires mondiales Canada à faire le suivi de la mise en oeuvre de la programmation dans le secteur de l'extraction en Indonésie, laquelle comprend quatre projets opérationnels : 1) transparence dans le secteur de l'extraction; 2) secteur de l'extraction pour un développement durable; 3) développement de l'exploitation aurifère (or) artisanale et à petite échelle; 4) gestion des revenus et transparence dans le secteur minier.   La personne responsable du suivi offre des services de suivi du rendement de la programmation dans le secteur de l'extraction, consolide les résultats dans un cadre de mesure du rendement de niveau sectoriel et aide à identifier les possibilités de collaboration, d'apprentissage et de renforcement en vue de maximiser les résultats d'ensemble du secteur.</t>
  </si>
  <si>
    <t>CRA-GAC-20116</t>
  </si>
  <si>
    <t>Kazakhstan</t>
  </si>
  <si>
    <t>Global Affairs Canada (GAC)</t>
  </si>
  <si>
    <t>CRA-GRP-2016-MAL</t>
  </si>
  <si>
    <t>Global Relations Programme (GRP)</t>
  </si>
  <si>
    <t>The OECD's GRP is an annual series of 70-80 interactive learning events covering a broad range of tax policy and administration topics that are delivered by the OECD, primarily to participants from non-OECD economies, including developing countries. The purpose of the programme is to engage all interested countries in a dialogue on the development and implementation of global standards and guidelines on taxation. The CRA leverages the OECD GRP for its capacity building efforts by participating in, on average, 4-6 events each year. In consultation with the OECD Centre for Tax Policy and Administration, the CRA identifies needs and key areas where its expertise would add the most value.</t>
  </si>
  <si>
    <t>A034448001</t>
  </si>
  <si>
    <t>Mali</t>
  </si>
  <si>
    <t>CRC Sogema Inc.</t>
  </si>
  <si>
    <t>Support for the Mobilization of Internal Resources (PAMORI II) / Appui à la mobilisation des ressources internes (PAMORI II)</t>
  </si>
  <si>
    <t>The project aims to help to make the Government of Mali less financially dependent on foreign aid by building the revenue mobilization capacity of two government tax administrations: the Directorate General of Taxation (DGI) and the National Directorate of Land Registry and Cadastre (DNDC). This will enable Mali to make progress in terms of increased revenue, tax fairness, and transparency in tax management.   The project is based on Canadian technical assistance and favours an approach that includes four means of intervention: training, strategic design, internal communication, and equipment.   In Phase I of this project (1997-2005), the Directorate General of Taxation was able to increase its tax revenue by about 11% annually.   Phase II also seeks to better contribute to funding decentralization in Mali. A portion of tax revenue is transferred to local communities and helps to support local elected representatives and communities in bringing about their own development. / Le but du projet est de contribuer à réduire la dépendance financière du gouvernement du Mali par rapport à l'aide extérieure en renforçant les capacités de mobilisation de recettes de deux administrations fiscales de l'État : la Direction générale des impôts (DGI) et la Direction nationale des domaines et du cadastre (DNDC). Il s'agit, pour le Mali, de progresser à la fois en termes d'augmentation des recettes, d'équité fiscale et de transparence dans la gestion des impôts.   Le projet s'appuie sur une assistance technique canadienne et privilégie une approche intégrant quatre modes d'intervention : la formation, la conception stratégique, la communication interne et l'équipement.   La phase I de ce projet avait permis, entre 1997 et 2005, à la Direction générale des impôts d'augmenter les rentrées fiscales d'environ 11 % par année.   La phase II vise également à mieux contribuer au financement de la décentralisation au Mali. En effet, une partie des recettes fiscales est transférée aux collectivités locales et contribue à soutenir les élus locaux et les populations pour conduire leur propre développement.</t>
  </si>
  <si>
    <t>CRA-GRP-2016-MEX</t>
  </si>
  <si>
    <t>Mexico</t>
  </si>
  <si>
    <t>D000365001</t>
  </si>
  <si>
    <t>North &amp; Central America, regional</t>
  </si>
  <si>
    <t>IMF - International Monetary Fund</t>
  </si>
  <si>
    <t>Enhancing Public Financial Management in the Caribbean / Renforcer la gestion des finances publiques dans les Caraibes</t>
  </si>
  <si>
    <t>The Enhancing Public Financial Management in the Caribbean initiative promotes improvements in public financial management capacity of target countries during a period of rising financial vulnerabilities. The initiative provides support to Caribbean countries that are facing crises and are prepared to deal with long-standing weaknesses in their fiscal and economic management through a fiscal reform program supported by the International Monetary Fund (IMF). The IMF works with governments, providing short, medium and long-term advice and training designed to respond by country to the precarious financial situation or the conditionalities of IMF extended fund facility arrangements. The fund supports two packages of technical assistance. The first, valued at $5 Million to respond to Jamaica's extended fund facility arrangement with the IMF which is to help support its four-year macroeconomic adjustment program to undertake necessary fiscal and economic reforms. The second valued at $10 million is to respond largely to tourism-dependent Eastern Caribbean countries undergoing deepening financial vulnerabilities and potentially subject to extended fund facility arrangements with the IMF in view of their debt burdens. / Le projet Renforcer la gestion des finances publiques dans les Caraibes contribue à l'amélioration de la capacité de gestion des finances publiques des pays cibles pendant une période de vulnérabilité financière croissante. L'initiative appuie des pays des Caraibes en situation de crises qui doivent faire face à des faiblesses de longue date de gestion économique et fiscale par l'entremise d'un programme de réforme fiscale appuyé par le Fonds monétaire international (FMI). Le FMI travaille avec les gouvernements pour offrir des conseils à court, moyen et long terme et de la formation conçue pour aider ces pays à répondre à la situation économique précaire ou bien aux conditions posées par le mécanisme élargi de crédit du FMI. Le projet appuie deux enveloppes d'assistance technique. La première, d'une valeur de 5 millions de dollars, pour répondre au mécanisme élargi de crédit du FMI avec la Jamaique. Ce mécanisme vient en appui au programme d'ajustement macroéconomique de quatre ans qui a pour but d'entreprendre les réformes fiscales et économiques requises. La deuxième, d'une valeur de 10 millions de dollars, est pour répondre aux besoins des pays avec des économies dépendantes du tourisme de l'est des Caraibes. Ces pays font face à une vulnérabilité économique croissante et pourraient être, en vue de leurs problèmes d'endettement, assujettis à un des programmes d'ajustement liés aux mécanismes élargis de crédit du FMI.</t>
  </si>
  <si>
    <t>CRA-TA-2016-SouthAfrica</t>
  </si>
  <si>
    <t>South Africa</t>
  </si>
  <si>
    <t>A035342001</t>
  </si>
  <si>
    <t>Tanzania</t>
  </si>
  <si>
    <t>Tanzania Minerals Audit Agency</t>
  </si>
  <si>
    <t>Recipient government</t>
  </si>
  <si>
    <t>A02</t>
  </si>
  <si>
    <t>Sector budget support</t>
  </si>
  <si>
    <t>Tanzania Minerals Audit Agency / Agence tanzanienne de vérification chargée du secteur minier</t>
  </si>
  <si>
    <t>The purpose of this project is to promote responsible and sustainable development of the mining industry in Tanzania. It aims to improve the systems within the Tanzania Minerals Audit Agency (TMAA), to ensure that information collected on the revenues, tax and royalty payments, assets, and operating expenses of mining companies is accurate and complete, to make accurate information on the minerals produced and exported more readily available, and to improve the monitoring and auditing of the environmental practices of mining companies.   TMAA's role is to monitor and audit mining operations in order to help maximize the revenue the government collects from the mining sector. With increased revenue, the government is better able to reduce poverty and improve the services it provides to Tanzanians. TMAA is also responsible for ensuring sound environmental practices are followed in mining areas. The TMAA performs financial audits that verify the quality and quantity of minerals produced and exported and the capital investments and operating expenses of mining companies. The TMAA also monitors the environmental budgets of these companies and the money they spend on rehabilitating mining areas and closing mine sites.   As with all projects designed to support a country-led initiative, Canada is working in close cooperation with the government of Tanzania to focus on effective, transparent, and accountable country systems and to strengthen mutual accountability. This kind of assistance also fosters greater policy dialogue with the government, thus helping to strengthen efforts for effective, focussed aid, as well as long-term development results. This project is continuously monitored and evaluated. / Ce projet a pour but de promouvoir le développement responsable et durable de l'industrie minière en Tanzanie. Il vise à améliorer les systèmes au sein de l'agence tanzanienne de vérification chargée du secteur minier (TMAA), pour veiller à ce que les renseignements recueillis sur les revenus, les paiements d'impôts et les redevances, les biens et les dépenses d'exploitation des sociétés minières soient exacts et complets, pour disposer plus facilement de données justes sur la production et l'exportation de ressources minérales et pour améliorer le suivi et la vérification des pratiques environnementales des sociétés minières.   Le rôle de la TMAA consiste à suivre et à vérifier les opérations minières afin de contribuer à maximiser les recettes que le gouvernement perçoit auprès du secteur minier. Grâce à l'accroissement des revenus, le gouvernement est mieux en mesure de réduire la pauvreté et d'améliorer les services qu'il fournit aux Tanzaniens. La TMAA doit aussi faire en sorte que les industries minières suivent de saines pratiques environnementales. Elle effectue des vérifications financières pour examiner la qualité et la quantité des ressources minérales produites et exportées ainsi que les dépenses en immobilisations et les dépenses de fonctionn</t>
  </si>
  <si>
    <t>A035513001</t>
  </si>
  <si>
    <t>Government of Tanzania</t>
  </si>
  <si>
    <t>Extractive Industries Transparency Initiative in Tanzania - Phase II / Initiative pour la transparence dans les industries extractives en Tanzanie - P</t>
  </si>
  <si>
    <t>The purpose of this project is to promote responsible and sustainable development of the mining, oil, and gas industries in Tanzania. It supports systems and processes that promote transparency. The project aims to strengthen the legal and institutional framework of the Extractive Industries Transparency Initiative (EITI) in Tanzania, as well as its operational processes. It also aims to increase public understanding of revenues from the mining, oil, and gas sector and how these revenues are used.   The EITI has set global standards to increase transparency in the mining, oil, and gas sector. The EITI requires that extractive companies disclose the tax and royalty payments they make to the government and that the government disclose the payments it receives from these companies. The EITI also requires that the verified payment information be widely distributed to Tanzanian citizens. Greater transparency in the extractive industry is expected to lead to: increased revenues for the Government of Tanzania, making it possible for the government to reduce poverty and improve the services it provides to Tanzanians; greater investment in the extractive and related sectors; improved accountability to citizens; and, in some instances, the prevention of conflict. In addition, providing citizens with information about tax and royalty payments remitted to their government enables them to hold their government accountable and helps them understand how they benefit from the mining, oil, and gas industries. / Ce projet a pour but de promouvoir le développement responsable et durable des industries minière, pétrolière et gazière en Tanzanie. Il soutient des systèmes et des processus qui favorisent la transparence. Le projet vise à renforcer le cadre juridique et institutionnel de l'Initiative pour la transparence des industries extractives (ITIE) en Tanzanie, de même que ses processus opérationnels. Il vise également à informer la population pour qu'elle comprenne mieux les revenus provenant des secteurs minier, pétrolier et gazier, et la façon dont ces revenus sont utilisés.   L'ITIE a établi des normes mondiales pour accroitre la transparence dans les secteurs minier, pétrolier et gazier. Elle oblige, d'une part, les sociétés extractives à divulguer les paiements d'impôts et les redevances qu'elles versent au gouvernement et, d'autre part, le gouvernement à déclarer les paiements qu'il reçoit de ces sociétés. L'ITIE exige en outre que les renseignements vérifiés sur les paiements soient communiqués à grande échelle aux citoyens tanzaniens. La transparence accrue des industries extractives devrait déboucher sur ce qui suit : une hausse de revenus pour le gouvernement de la Tanzanie, ce qui lui permettra de réduire la pauvreté et d'améliorer les services publics; une augmentation de l'investissement dans le secteur de l'extraction; une plus grande responsabilisation envers les citoyens; dans certains cas, la prévention des conflits. Par ailleurs, en disposant de</t>
  </si>
  <si>
    <t>D003698001</t>
  </si>
  <si>
    <t>West Indies, regional</t>
  </si>
  <si>
    <t>Caribbean Regional Technical Assistance Center - Phase V / Centre régional d'assistance technique pour les Caraibes - phase V</t>
  </si>
  <si>
    <t>The Caribbean Regional Technical Assistance Center (CARTAC) program aims to enhance the management of public finances in the Caribbean region through increased effectiveness of domestic revenue systems, more effective and transparent budget preparation and execution, and improved macro fiscal policy formulation. The project is designed to achieve these objectives through the provision of technical assistance and training by the International Monetary Fund in core areas of economic and financial management in response to Caribbean governments' requests. CARTAC is supported by multiple donors. / - to follow</t>
  </si>
  <si>
    <t>Denmark</t>
  </si>
  <si>
    <t>Ministry of Foreign Affairs</t>
  </si>
  <si>
    <t>MFA</t>
  </si>
  <si>
    <t>2015 - 23504</t>
  </si>
  <si>
    <t>African Tax Administration Forum</t>
  </si>
  <si>
    <t>Support to the African Tax Administration Forum (ATAF)</t>
  </si>
  <si>
    <t>This grant will support ATAF¿s strategic work to promote efficient and effective tax administrations in Africa in order to improve the living standards of the people of Africa.</t>
  </si>
  <si>
    <t>104.X.90-29-10.</t>
  </si>
  <si>
    <t>Oxfam Ibis</t>
  </si>
  <si>
    <t>National NGOs</t>
  </si>
  <si>
    <t>CSR-puljen. IBIS. Skat og Samfundsansvar - Dialog om principper for ansvarlig skat i udviklingslande</t>
  </si>
  <si>
    <t>Denmark (Africa, Europa and Latinamerica</t>
  </si>
  <si>
    <t>Overall objective: Increased tax revenues in developing countries. Specific objectives are to establish 1) tax as part of the CSR agenda and 2) dialogue and develop principles for Danish and international development funds on responsbile tax criteria.</t>
  </si>
  <si>
    <t>2016133235ae</t>
  </si>
  <si>
    <t>Ghana</t>
  </si>
  <si>
    <t>Consultants</t>
  </si>
  <si>
    <t>D01</t>
  </si>
  <si>
    <t>Donor country personnel</t>
  </si>
  <si>
    <t>Small-scale activities aggregated</t>
  </si>
  <si>
    <t>2014001293ab</t>
  </si>
  <si>
    <t>104.Ghana.50-300</t>
  </si>
  <si>
    <t>Ghana Revenue Authority</t>
  </si>
  <si>
    <t>Central Government</t>
  </si>
  <si>
    <t>Ghana skat- og udviklingsprogram, 2015-18</t>
  </si>
  <si>
    <t>Not targeted</t>
  </si>
  <si>
    <t>Support to Ghana Revenue Authority for Tax and Dev. prog.</t>
  </si>
  <si>
    <t>2014001293aa</t>
  </si>
  <si>
    <t>Danida</t>
  </si>
  <si>
    <t>2014001293ac</t>
  </si>
  <si>
    <t>Ghana Integrity Initiative</t>
  </si>
  <si>
    <t>Local/Regional NGOs</t>
  </si>
  <si>
    <t>EU Institutions</t>
  </si>
  <si>
    <t>Pan African Financial Governance Programme</t>
  </si>
  <si>
    <t>Objective: Decidion Makers in Africa public finance use region specific servicesn products and further education to improve good financial governance (tax policy administration, budget reform, external audity, legislative oversight and African voice on good financial governance)</t>
  </si>
  <si>
    <t>Extractive Industries Transparency Initiative</t>
  </si>
  <si>
    <t>2016 EITI Conference, 23-24 February 2016, Lima, Peru</t>
  </si>
  <si>
    <t>The EU has agreed to support the participation of key stakeholders from selected ACP countries to the 7th EITI Global Conference which will take place in Lima, Peru in February 2016. The Global Conference will allow participants to go beyond the technical aspects and process of the EITI and to hold a more ambitious debate about informing natural resources policy and future challenges for the EITI.   The specific objective of the contract is to secure the services of a Consultant, under the manag</t>
  </si>
  <si>
    <t>IMF</t>
  </si>
  <si>
    <t>Topical Trust Fund (TTF) on Managing Natural Resource Wealth</t>
  </si>
  <si>
    <t>ENRTP AAP 2011 (Part 1)</t>
  </si>
  <si>
    <t>Albania</t>
  </si>
  <si>
    <t>Sector Reform Contract for Public Finance Management</t>
  </si>
  <si>
    <t>The specific objective of the SRC is to assist in strengthening the Albanian PFM system as regards an efficient process of budget planning, execution and oversight with a view to reinforce fiscal discipline, streamline the allocation of resources according to policy objectives and upgrade public services delivery.</t>
  </si>
  <si>
    <t>Algeria</t>
  </si>
  <si>
    <t>OECD</t>
  </si>
  <si>
    <t>UE REFIN -  Réforme des Finances Publiques</t>
  </si>
  <si>
    <t>Appui de l'Union européenne a la réforme de la gestion des finances publiques en Algérie</t>
  </si>
  <si>
    <t>Contribuer à lamélioration de la performance de lInspection Générale des Finances dans une vision de passage au contrôle de gestion et de performance</t>
  </si>
  <si>
    <t>Appuyer le programme de modernisation de ladministration publique et améliorer lutilisation des fonds publics.</t>
  </si>
  <si>
    <t>Support to the South Asia Regional Training and Technical Assistance Centre (SARTTAC - IMF RTAC)</t>
  </si>
  <si>
    <t>Contribute to eradicating poverty by supporting broad-based inclusive and sustainable growth, promoting conditions conducive to trade and integration within the region, enhance goverance, and increasing political and social stability.</t>
  </si>
  <si>
    <t>Bhutan</t>
  </si>
  <si>
    <t>Technical Assistance for the Public Finance Management - Annual Monitoring Report 2015-2016 - Bhutan</t>
  </si>
  <si>
    <t>Bosnia and Herzegovina</t>
  </si>
  <si>
    <t>Strengthening Public Revenues: Lots: 2, 4 &amp; 6</t>
  </si>
  <si>
    <t>The treasury and tax administration in BiH requires improvements of the existing system. The database in use requires upgrading in order to be used by a higher number of operators. Therefore, the additional equipment of a very specific characteristics needs to be obtained through the implementation of this project. The IT equipment, hardware and software is needed for the upgrade of the system in order to improve the performance, financial planning, revenue collection and reporting.</t>
  </si>
  <si>
    <t>Strengthening Public Revenues - Lot 3</t>
  </si>
  <si>
    <t>The procurement of the office equipment, hardware and software will help ministries of finance of BiH at all levels to improve revenue collection.</t>
  </si>
  <si>
    <t>Strenghtening Public Revenue - Supply of IT equipment, software and licences: Datacenter upgrade for RS - LOT 2</t>
  </si>
  <si>
    <t>Assistance to the Indirect Taxation Authority of Bosnia and Herzegovina (ITA BiH) for preparation of IPA 2014 project</t>
  </si>
  <si>
    <t>The assignment includes: assesment of national transit procedure, preparation of ToR for IPA 2014 fundedproject and preparation of technical specification for CCN/CSI.</t>
  </si>
  <si>
    <t>Strenghtening Public Revenue - Supply of IT equipment, software and licences: Datacenter upgrade for F BiH - LOT 1</t>
  </si>
  <si>
    <t>Improving capacity of the Indirect Taxation Authority (ITA) of Bosnia and Herzegovina</t>
  </si>
  <si>
    <t>Purpose of this project is to provide further assistance to the Indirect Taxation Authority of BiH in its further EU Acquis alignment in the area of indirect taxation.</t>
  </si>
  <si>
    <t>Cambodia</t>
  </si>
  <si>
    <t>Public Financial Management Reform Program - Stage 2</t>
  </si>
  <si>
    <t>The development objective of the proposed Cambodia PFMTF is to strengthen public financial management at Stage 2 of its development. This includes consolidation of Platform 1, implementation of Platform 2 and preparation of Platform 3.</t>
  </si>
  <si>
    <t>Sector reform contract</t>
  </si>
  <si>
    <t>Partnership for accountability and transparency in Cambodia</t>
  </si>
  <si>
    <t>Complementary support to the Public Management Reform Programme (PFMRP), managed by the Sweddish International Development Cooperation Agency (SIDA)</t>
  </si>
  <si>
    <t>Chad</t>
  </si>
  <si>
    <t>Contrat de service relatif à l'assistance technique pour la mise en oeuvre du Programme d'Appui à la bonne Gouvernance</t>
  </si>
  <si>
    <t>Le présent contrat a pour objet la mise à disposition dune assistance technique en appui au Projet dAppui à la bonne Gouvernance (PAG)</t>
  </si>
  <si>
    <t>Colombia</t>
  </si>
  <si>
    <t>South America</t>
  </si>
  <si>
    <t>Desarrollo de capacidades para la gestión de las finanzas públicas en Colombia</t>
  </si>
  <si>
    <t>Congo</t>
  </si>
  <si>
    <t>Projet d'Appui à la Gouvernance des Finances Publiques</t>
  </si>
  <si>
    <t>Projet appuyant la mise en oeuvre  d'une partie du Plan d'Action Gouvernemental sur les finances publiques</t>
  </si>
  <si>
    <t>Democratic Republic of the Congo</t>
  </si>
  <si>
    <t xml:space="preserve">DIRECTION GENERALE DES RECETTES ADMINISTRATIVES </t>
  </si>
  <si>
    <t>Fourniture équipements et mobiliers de bureau à la Direction Générale des Recettes Adminitratives et Domaniales (DGRAD), la Direction de la Comptabilité Publique (DCP) et la Direction du Trésor et de l'Ordonnacement (DTO)</t>
  </si>
  <si>
    <t>L'objet du marché est la fourniture, la livraison et l'installation de mobiliers de bureau, d'équipements pour la climatisation et l'énergie de secours ainsi que des petits accessoires de bureau aux sites de la DGRAD, DCP et DTO à Kinshasa et dans certaines provinces.</t>
  </si>
  <si>
    <t>travaux de réhabilitation et construction des bâtiments de la direction générale des recettes administratives et domaniales (DGRAD) et de la direction provinciale des finances à Lubumbashi</t>
  </si>
  <si>
    <t xml:space="preserve">Projet d’Appui a la Modernisation des Finances Publiques </t>
  </si>
  <si>
    <t>Assistance technique d'appui au ministère des Finances pour la coordination et l'exécution du Programme d'appui à la modernisation des finances publiques en RDC (PAMFIP)</t>
  </si>
  <si>
    <t>renforcement des capacités de différents services du Ministère des Finances (comptabilité publique, DGRAD)  - appui aux régisseur et comptable pour la gestion du programme (volet 2 et 3)</t>
  </si>
  <si>
    <t>Fourniture d'un progiciel de gestion pour la DGRAD , la DCP et la DTO</t>
  </si>
  <si>
    <t>Il s'agit d'un contrat de fourniture, d'installation, de paramétrage, de mise en production, de formation,et de SAV d'un progiciel pour la DGRAD, la DCP et la DTO.</t>
  </si>
  <si>
    <t>Travaux de réhabilitation des batiments de la DGRAD  à Matadi et Boma, et de la DPF à Matadi</t>
  </si>
  <si>
    <t>Travaux de réhabilitation de la Direction Générale des Recettes Adminstratives et Domaniales (DGRAD) à Matadi et Boma, et de la Direction Provinciale des Finances (DPF) à Matadi</t>
  </si>
  <si>
    <t>Developing countries, unspecified</t>
  </si>
  <si>
    <t>Tax Administration Assessment Tool</t>
  </si>
  <si>
    <t>Tax Administration Diagnostic Assessment Tool (TADAT)</t>
  </si>
  <si>
    <t>Support to the Extractive Industries Transparency Initiative (EITI) Secretariat for the promotion of transparency and better governance in extractive industries in ACP countries (EITI)</t>
  </si>
  <si>
    <t xml:space="preserve">OECD </t>
  </si>
  <si>
    <t xml:space="preserve"> Improving Revenue Statistiques (OECD)</t>
  </si>
  <si>
    <t>Support to the Base Erosion and Profit Shifting (BEPS) and Developing Countries</t>
  </si>
  <si>
    <t>GIZ</t>
  </si>
  <si>
    <t>Supporting the International Tax Compact (ITC)</t>
  </si>
  <si>
    <t>Support to the Extractive Industries Transparency Initiative (EITI) Secretariat for the promotion of transparency and better governance in extractive industries in ACP countries</t>
  </si>
  <si>
    <t>Improving transparency and accountability in the extractive industry</t>
  </si>
  <si>
    <t>STUDY ON INTERACTIONS BETWEEN CHAPTER 10 OF THE ACCOUNTING DIRECTIVE 2013/34/EU AND THE EITI STANDARD OF 11 JULY 2013</t>
  </si>
  <si>
    <t>In the process of promoting transparency and accountability in extractive industries,  this Study is to examine the compatibility between the CBCR and the EITI, the main similarities and differences: to explore how the various reporting systems could co-exist and interact: and to provide suggestions for direction, if any, that could optimise the reporting landscape.</t>
  </si>
  <si>
    <t>Supporting the development and implementation of fiscal assessment tools (TADAT)</t>
  </si>
  <si>
    <t>Ecuador</t>
  </si>
  <si>
    <t>Gestión descentralizada de la Planificación y Finanzas Públicas en los Gobiernos Autónomos Descentralizados de la Provincia de Imbabura.</t>
  </si>
  <si>
    <t>La acción está enfocada al fortalecimiento de la gestión de las finanzas públicas y la necesidad de relacionarlas adecuadamente con planificación, información y los procedimientos de participación social: por lo tanto, el fin ulterior de la propuesta consiste en contribuir en la calidad de la construcción de políticas públicas que permitan la consolidación de la gobernanza local en el ámbito de la planificación y gestión de las finanzas públicas de manera eficiente, eficaz, transparente y partic</t>
  </si>
  <si>
    <t>Fortalecimiento  de las finanzas públicas de Gobiernos Provinciales , con el enfoque de Gestión por Resultados y participación ciudadana.</t>
  </si>
  <si>
    <t>Se espera como resultados: que CONGOPE y gobiernos provinciales han afianzado y automatizado mecanismos de planificación y finanzas públicas: se han generado políticas públicas provinciales que articulan a los actores públicos y ciudadanos en el campo de las finanzas públicas provinciales, se mejora el proceso de presupuestación plurianual, y se ha involucrado a la ciudadanía en los procesos fiscales.</t>
  </si>
  <si>
    <t>Mancomunidad de todos, Fortalecimiento de la Gestión y Planificación de las Finanzas Públicas para los GADs provinciales de la Mancomunidad del Norte del Ecuador, implementando procesos participativos y un enfoque de Gestión x resultados.</t>
  </si>
  <si>
    <t>diseñar e implementar sistemas participativos de gestión por resultados (GPR): generar a nivel de la Mancomunidad del Norte del Ecuador (MNE) y de los 4 GADs provinciales una cultura de GPR: sensibilizar a la población sobre la importancia de su participación en la gestión de las finanzas públicas, dotarla de instrumentos de participación: y finalmente institucionalizar sistemas participativos de GPR a nivel de los GADs y de la MNE.</t>
  </si>
  <si>
    <t>Egypt</t>
  </si>
  <si>
    <t>North of Sahara</t>
  </si>
  <si>
    <t>Building and Upgrading Institutional and Techncial Capacities of the Egyptian Tax Authority</t>
  </si>
  <si>
    <t>The project will provide capacity building to the Egyptian Tax Authority in areas of taxation of international transactions, in particular on issues such as transfer pricing, exchange of information and tax avoidance and tax evasion issues in international transactions. The project will also investigate possible future form of institutional support via twinning or technical assistance.</t>
  </si>
  <si>
    <t>El Salvador</t>
  </si>
  <si>
    <t xml:space="preserve">''Asistencia Técnica (AT) para el Programa de Apoyo a la Recuperación Economica de El Salvador  PARE-ES'' </t>
  </si>
  <si>
    <t xml:space="preserve">El objetivo de la AT es de apoyar el Gobierno de El Salvador, en particular el Ministerio de Hacienda, en fortalecer sus capacidades institucionales en los sectores de la gestión fiscal y de la mejora de la gestión de las finanzas públicas. </t>
  </si>
  <si>
    <t>Asistencia Técnica a la Política Fiscal de El Salvador</t>
  </si>
  <si>
    <t xml:space="preserve">El objetivo general del presente contrato es el siguiente:  En el marco del Plan Quinquenal de Desarrollo y del Plan Estratégico Institucional del Ministerio de Hacienda, apoyar los esfuerzos del gobierno de El Salvador para corregir el desequilibrio de las Finanzas Públicas y lograr una tendencia hacia la sostenibilidad fiscal, mejorando la gestión de las finanzas públicas propiciando inversión, contribuyendo así a la generación de empleo digno y al crecimiento inclusivo.    </t>
  </si>
  <si>
    <t>Supply , Installation, Configuration and Commissioning of the hardware and software: training on acquired software and system for the Ethiopian Revenues and Customs Authority ( ERCA)</t>
  </si>
  <si>
    <t>Lot 1: Supply and installation of server and server rack, lot 2: Supply and commissioning of communication and security devices and lot 3: supply of software and training on acquired software for a maximum of 18 professionals.</t>
  </si>
  <si>
    <t>Europe, regional</t>
  </si>
  <si>
    <t>Global Learning: building awareness of tax justice and the MDGs in sub-Saharan Africa among EU public service workers</t>
  </si>
  <si>
    <t>Mobilising European citizens to place inequality and tax justice at the heart of the European development agenda during EYD2015 and beyond</t>
  </si>
  <si>
    <t>Georgia</t>
  </si>
  <si>
    <t>Capacity Building of the Investigation Service of the Ministry of Finance of Georgia</t>
  </si>
  <si>
    <t>Project purpose is to support the Investigation Service in combating economical-financial crime in fiscal sphere and fostering healthy business environment in Georgia</t>
  </si>
  <si>
    <t>Strengthening Administrative Capacity of the Georgia Revenue Service in Taxation</t>
  </si>
  <si>
    <t>Guinea</t>
  </si>
  <si>
    <t>Expertise France</t>
  </si>
  <si>
    <t>Projet d'appui à la Réforme de l'Administration Fiscale (PARAF)</t>
  </si>
  <si>
    <t>- Renforcement de l'action des services de gestion de l'administration fiscale  par le développement d'une approche basée sur les résultats  -_x0001_ Amélioration du service rendu et développement du civisme fiscal  _x0001_- Renforcement des compétences des agents et de l'éthique professionnelle  par la mise en oeuvre d'un plan de formation qualifiante et des visites d'études au sein  d'administrations fiscales performantes  _x0001_- Renforcement du système d'information</t>
  </si>
  <si>
    <t>PARFIP</t>
  </si>
  <si>
    <t>Assistance technique pour la mise en oeuvre du PARFIP - composante institutionnelle</t>
  </si>
  <si>
    <t>Honduras</t>
  </si>
  <si>
    <t xml:space="preserve">Asociación de Municipios de Honduras </t>
  </si>
  <si>
    <t>Fortalecimiento de capacidades en los gobiernos locales para mejorar el esfuerzo fiscal y la gestión tributaria</t>
  </si>
  <si>
    <t>Direct award to AMHON in the framework of 2013 AAP of the NSA-LA TP ''to support operations aiming at promoting an inclusive and empowered society in partner countries''</t>
  </si>
  <si>
    <t>Jordan</t>
  </si>
  <si>
    <t>Middle East Asia</t>
  </si>
  <si>
    <t>Supply of networking and security solutions for the enhancement of the cadastral system of the Department of Land and Survey of the H.K. of Jordan</t>
  </si>
  <si>
    <t>Kenya</t>
  </si>
  <si>
    <t>Technical Assistance to the Commission for Revenue Allocation in Kenya</t>
  </si>
  <si>
    <t>Support to the strengthening of the analytical and institutional capacity of Commission for Revenue Allocation in its advisory role to the National and County Governments.</t>
  </si>
  <si>
    <t>Moldova</t>
  </si>
  <si>
    <t>Technical Assistance to Improve Public Finance Policy and Public Financial Management of Moldova</t>
  </si>
  <si>
    <t>The overall objective of the Project is the enhancement of governance in Moldova through improved public financial management, strengthened accountability processes and better  management for results.</t>
  </si>
  <si>
    <t>Mongolia</t>
  </si>
  <si>
    <t>Economic Governance for Equitable Growth (EG4EG)</t>
  </si>
  <si>
    <t xml:space="preserve">The overall objective of the project is to strengthen the economic governance of revenues from Mongolias mineral wealth towards sustainable development.  The specific objective of the project is to strengthen institutional capacities of selected key Ministries within the Mongolian administration to enhance revenue generation and public service delivery, emphasising the efficient and effective management and utilization of revenues from the mining sector for equitable growth.  </t>
  </si>
  <si>
    <t>Nicaragua</t>
  </si>
  <si>
    <t>Apoyo a la gestión fiscal en Nicaragua</t>
  </si>
  <si>
    <t>Apoyar la construcción de un sistema fiscal más eficiente que contribuya a los esfuerzos del GdN para mejorar su posición fiscal, consolidar la estabilidad macroeconómica y avanzar en el financiamiento sostenible de sus políticas públicas</t>
  </si>
  <si>
    <t>Philippines</t>
  </si>
  <si>
    <t>TA to support the project ''Support to the LGUs for more effective and accountable PFM''</t>
  </si>
  <si>
    <t>the purpose of the contract is to support the government at national and regional level to enhance capacity of local governments to generate revenue and to allocate and spend public funds more effectively and efficiently</t>
  </si>
  <si>
    <t>Rwanda</t>
  </si>
  <si>
    <t>11th EDF Economic Governance Support Programme</t>
  </si>
  <si>
    <t>This programme aims to continue supporting both statistics and PFM reform strategies approved by the Government of Rwanda.</t>
  </si>
  <si>
    <t>Serbia</t>
  </si>
  <si>
    <t>Strenghtening the institutional capacities of the Serbian Tax Administration by TA to design a human resources management system</t>
  </si>
  <si>
    <t>South of Sahara, regional</t>
  </si>
  <si>
    <t>Communauté Économique et Monétaire de l'Afrique Centrale</t>
  </si>
  <si>
    <t>Appui à la réforme fiscalo-douanière de la Communauté Economique et Monétaire d'Afrique Centrale (CEMAC et de ses Etats membres</t>
  </si>
  <si>
    <t>Good Financial Governance</t>
  </si>
  <si>
    <t>The overall objective is: the public finance system is strenghtened in accordance with the principles of good financial governance, specifically transparency, efficiency and accountability</t>
  </si>
  <si>
    <t>Timor-Leste</t>
  </si>
  <si>
    <t>Partnership to improve service delivery through strengthened Public Finance Management and Oversight (PFMO)</t>
  </si>
  <si>
    <t>The overall objective is to strengthen economic and democratic governance in Timor-Leste by improving the effectiveness, transparency, accountability and participatory-nature of the delivery of Government services to the population.</t>
  </si>
  <si>
    <t>Support to PFM reform</t>
  </si>
  <si>
    <t>The specific objective of this budget support is to improve public financial management and in particular domestic revenue mobilisation by sustainably strengthen the tax and customs administrations.</t>
  </si>
  <si>
    <t>Togo</t>
  </si>
  <si>
    <t>Appropriation, Vulgarisation et mise en oeuvre du nouveau Guide du contribuable : Impôts, Droits et Taxes dans les collectivités territoriales (AVGIDT)</t>
  </si>
  <si>
    <t>Uganda</t>
  </si>
  <si>
    <t>Support to Uganda's Financial Management and Accountability Programme (FINMAP III)</t>
  </si>
  <si>
    <t>Support to PFM and Accountability Reforms in Uganda. The overall objective of FINMAP is to strengthen PFM systems and compliance to ensure the efficient, effective and accountable use of public resources as a basis for improved service delivery.</t>
  </si>
  <si>
    <t xml:space="preserve">West Bank and Gaza Strip </t>
  </si>
  <si>
    <t>Private sector in recipient country</t>
  </si>
  <si>
    <t>EU support to increased awarness on tax and legal environment in Jeruslaem</t>
  </si>
  <si>
    <t>Support economic development and private sector in East Jerusalem</t>
  </si>
  <si>
    <t>EU SUPPORT FOR A TAXPAYER AWARENESS CAMPAIGN IN PALESTINE</t>
  </si>
  <si>
    <t>West Indies</t>
  </si>
  <si>
    <t>Support to CARTAC Phase V 2017 - 2022</t>
  </si>
  <si>
    <t>Support to the Caribbean Regional Technical Assistance Center (CARTAC) Phase V 2017 - 2022 - PA Grant Agreement with the IMF</t>
  </si>
  <si>
    <t>Zambia</t>
  </si>
  <si>
    <t>Enhancing Tax collection from Mining through effective Regulation and Monitoring of Mineral Production</t>
  </si>
  <si>
    <t xml:space="preserve">The purpose of this contract is to strengthen the ability of the Ministry of Mines, Energy &amp; Water Development (MMEWD) to fulfil its mandate as mining authority to monitor effectively mining activities and mineral production in Zambia, and to share this information with other relevant GRZ agencies to contribute to increased domestic revenue mobilisation.  </t>
  </si>
  <si>
    <t>Finland</t>
  </si>
  <si>
    <t>Africa Finnish Tax Administration's Technical Assistance to African Tax Administration Forum (ATAF)</t>
  </si>
  <si>
    <t>The work on global tax agenda also from developing countries perspective is getting increasing attention. One of the most effective forms of support identified is the provision of technical expertise from experienced tax inspectors to developing countries' tax administrations. Commissioned by the Ministry for Foreign Affairs the Finnish Tax Administration has launched technical assistance to the forum of African tax administrations ATAF in regional capacity and knowledge building. The Ministry for Foreign Affairs already supports ATAF with a 1 million euro core contribution for the period 2014-2016. Technical assistance (TA) provided by Finnish Tax Administration in 2015-2016 focused on applying new global tax rules and Base erosion and Profit Shifting work in the area of transfer pricing. Within the framework of ATAF assistance to its member countries the experts of Finnish Tax Administration (FTA) visited Namibia. During the first phase of cooperation the baseline situation and risk assessment were carried out and tax administrations drafted a work plan that Namibia is committed to. Plan included the establishment of large taxpayers (LTO Large Taxpayers Office) which was realized in 2015. Other results include training on transfer pricing and starting a systematic collection of data on large taxpayers.The Ministry of Finance of Namibia Inland Revenue Department (IRD) requested ATAF and MFA Finland to continue the cooperation. In the next phase TA will focus on developing LTO's capacity.The objective is to introduce a risk analysis and based on that mobilize tax audits on large companies. In addition to Namibian Inland Revenue office ATAF will benefit from the experience the lessons learned of which become available to other ATAF member countries in similar situation. Indirectly the project benefits citizens of Namibia in the form of increased tax revenue. MFA has reserved 300000 euros for the purpose to be used in 2016-2018.Core support to ATAf and complementary technical assistance is a cost effective way to strengthen taxation capacity in Africa and aligned with ATAF members' priorities. Finnish Tax Administrations expert assistance to ATAF is part of the Finnish Tax and Development action plan and it complements the Finnish support to OECD-UNDP joint initiative Tax Inspectors Without Borders. The chosen cooperation modality public institution assignment is the most reasonable way to continue the cooperation.</t>
  </si>
  <si>
    <t>UN Development Programme</t>
  </si>
  <si>
    <t xml:space="preserve">United Nations Development Programme </t>
  </si>
  <si>
    <t>UNDP/OECD Tax Inspectors Without Borders(TIWB)</t>
  </si>
  <si>
    <t>The expected results of the OECD/UNDP joint Programme Tax Inspectors without Borders are 1) Tax administrations in developing countries are strengthened and 2) Knowledge on strategies to build the capacities of tax administrations in developing countries is generated and shared. The joint Programme between OECD and UNDP intends to send 100 tax inspectors to developing countries to carry out tax inspections together with their local counterparts (learning by doing). Strengthened tax administrations will support more efficient and fair tax collection and increase government revenues in particular its capability to mobilize domestic resources in line with target 17.1 of the Sustainable Development Goals (SDGs). The programme is targeted to LDC-countries in particular in Africa and to some countries in Asia and South America.The secretariat for the Programme that started on 1.4.2016 operates within OECD in Paris as a clearing house that will match the needs of the developing countries and the expertise that can be made available. The total budget of the Programme for 2016-2019 is 107 million USD of which the share of UNDP is 77 million USD. The UNDP share will cover the fees and travel costs of the experts as well as direct costs incurred by the Programme as well and general management support costs.The launch of the Programme was preceded by a pilot run by the OECD Tax and Development programme which proved that the joint inspections of large companies involving more experienced tax inspectors were the most effective way of strengthening the taxation capacity in the developing countries. Examples of the results of the pilot programme include the doubling the tax revenue in Kenya in a year increase of tax revenue in Vietnam by 40 million USD and almost tripled tax revenue in Zambia.Finland will support the UNDP share of the Programme with a grant of 800000 euros for years 2016-2017.</t>
  </si>
  <si>
    <t>OXFAM International</t>
  </si>
  <si>
    <t>International NGOs</t>
  </si>
  <si>
    <t>Oxfam Mobilising Progressive Domestic Resources for Quality Public Services</t>
  </si>
  <si>
    <t>Oxfam is a non-profit non-governmental organisation which is part of a confederation of 17 organisations working together in more than 90 countries to mobilize the power of people against poverty.Mobilising Progressive Domestic Resources for Quality Public Services is a 3 year project with the overall objective of making fiscal systems in at least 3 countries more progressive to tackle inequality and poverty. Oxfam will do this by building citizen-led campaigns on fiscal justice to generate the missing 'political will' amongst leaders and policy-makers that is necessary to strengthen the revenue-raising potential of tax-systems and deliver more and better investment in free public services.Through this project Oxfam will push for domestic resources in in Kenya and Vietnam to be mobilised in a responsible progressive and transparent way with strong civil society influence. Oxfam will also push for revenue raised to be spent on quality public service provision (healt education water and sanitation). Through influencing both fairer and more accountable revenue-raising and spending this project will strengthen the 'social contract' between citizens and their government and tackle inequalities.Putting fiscal policy at the heart of national influencing work in this way requires partner organisations to engage in the design and delivery of national strategy therefore we have proposed an initial 6-month inception phase during which detailed log frame and activity plan will be developed with partners for the remaining 2.5 years of the project. This approach is crucial to ensure the project is strategic and owned by civil society and has lasting impact.Oxfam will work with partners to target policy makers in order to reduce inequality and increase access to quality public services. The building of 'political will' amongst policy makers will ensure government meet their responsibilities to eradicate poverty and reduce inequalities and be accountable to citizens ín doing so.The project beneficiaries will be citizens especially women in areas where Oxfam and our partners work. Citizens will be better able to advocate for their rights as taxpayers to quality public service delivery. Partners will benefit from technical expertise on DRM and advocacy skills through capacity building and training. Government officials will benefit from recognizing their responsibility for service provision and tackling inequality.</t>
  </si>
  <si>
    <t>Other INGO</t>
  </si>
  <si>
    <t>Financial Transparency Coalition/ Center for International Policy</t>
  </si>
  <si>
    <t>FTC convenes civil society organisations experts and governments from more than 150 countries. FTC seeks to increase financing for development through the curtailment of illicit financial flows. FTC and its members have successfully mobilised governments and civil society stakeholders to act. The only way to fight back against a shadow financial system that knows no national boundaries is closely coordinated work across the globe and to use resources strategically to engage in the policy dialogue where it migrates. FTC is therefore currently engaging in a strategic expansion from the initial focus on Northern policymakers toward a more global presence and identity.The programme allows to facilitate a scale up of developing country civil society and governments? work to put in place transparency measures for development. To achieve this:1 Civil society actors in targeted developing countries have sufficient knowledge and understanding to enter into dialogue with national policy makers with concrete suggestions for how financial transparency measures can increase domestic resources available for poverty alleviation and development;2 Developing country policy makers have sufficient knowledge about the mechanisms of illicit financial outflows to put in place domestic measures that curbs outflows and contributes to mobilising resources domestically;3 Developing country policy makers have organised at the regional level to form positions that they put forward in international reforms of standards on financial transparencyFTC will accomplish this through a combination of training activities for civil society stakeholders and policy makers nationally and regionally policy briefings to start the conversation in. key developing countries and regional round tables to unify policy makers for joint action. As a truly global coalition FTC's advocacy is primed to reach deeper levels of influence and mobilisation thus achieving greater policy wins that begin to measurably decrease illicit financial flows and bolster domestic resource mobilisation in developing countries.</t>
  </si>
  <si>
    <t>Somalia</t>
  </si>
  <si>
    <t>B04</t>
  </si>
  <si>
    <t>Basket funds/pooled funding</t>
  </si>
  <si>
    <t>Multi-Partner Fund for Somalia (MPF)</t>
  </si>
  <si>
    <t>World Bank's Multi-Partner Fund (MPF) supports Somalia's stabilization and peacebuilding by strengthening Somalia's governance and the management of the state's revenues (including taxation) as well as by reviving the country's economy and the private sector to allow increased state revenues through taxation and to provide resources for extended and improved public services. In the project level the funded projects focus around four thematic priority areas which include government's key functions; productive sectors and employment; infrastructure development; as well as management of natural resources and resilience. For example the Fund can support the payment of Somalia's government officials' salaries and improve the public financial management systems; boost the productivity and the value chains of potential productive sectors and improve youth employment (allowing also greater tax revenues); improve the infrastructure and therefroe improve the productivity among else in the energy sector; and strengthen the resilience of selected groups and professions such as cattle herders/pastoralists.The Fund also supports one of Finland's priority sectors the Health sector by strengthening health governance's salary payment and financial management systems as well as by supporting the governance capacity in the sector.The Fund operates in close partnership with the Federal Government of Somalia as well as with the donors and international agencies through the New Deal framework and through its aid infrastructure Somalia Development and Reconstruction Facility (SDRF) offering peace and statebuilding support to the Somali transition process. Finland together with other international partners has committed itself to work increasingly through the New Deal structures.Finland supports the MPF over the period of 2016-2019 with 4MEUR which is disbursed as follows: 2016: 2MEUR 2018: 1MEUR 2019: 1MEUR.</t>
  </si>
  <si>
    <t>France</t>
  </si>
  <si>
    <t>2014357806</t>
  </si>
  <si>
    <t>2014-16</t>
  </si>
  <si>
    <t>298</t>
  </si>
  <si>
    <t>INSTITUTIONS DU SECTEUR PUBLIC</t>
  </si>
  <si>
    <t>10000</t>
  </si>
  <si>
    <t>Public Sector (donor, recipient, other)</t>
  </si>
  <si>
    <t>1</t>
  </si>
  <si>
    <t>10</t>
  </si>
  <si>
    <t>Appui à l'intégration régionale en Afrique de l'Ouest </t>
  </si>
  <si>
    <t>Afrique, régional</t>
  </si>
  <si>
    <t>FSP Centraux-Appui à l'intégration régionale en Afrique de l'Ouest </t>
  </si>
  <si>
    <t>918</t>
  </si>
  <si>
    <t>French Development Agency</t>
  </si>
  <si>
    <t>AFD</t>
  </si>
  <si>
    <t>CAM100701</t>
  </si>
  <si>
    <t>Armenia</t>
  </si>
  <si>
    <t>Gouvernement du bénéficiaire</t>
  </si>
  <si>
    <t>Standard loan</t>
  </si>
  <si>
    <t>APPUI BUDGETAIRE MULTI SECTORIEL</t>
  </si>
  <si>
    <t>Arménie</t>
  </si>
  <si>
    <t>Aide budgétaire multi sectorielle à la République d'Arménie en relais à la DPO (IV) de la BM + comp. subv. AT</t>
  </si>
  <si>
    <t>CBF129801</t>
  </si>
  <si>
    <t>Burkina Faso</t>
  </si>
  <si>
    <t>FERC-FINANCEMENT D4UN ETI DIR GEN DOUANE</t>
  </si>
  <si>
    <t>FERC pour le financement d'un poste d'ETI à la DG douanes du Burkina Faso</t>
  </si>
  <si>
    <t>CID106401</t>
  </si>
  <si>
    <t>REFORME FISCALE INDONESIE</t>
  </si>
  <si>
    <t>Indonésie</t>
  </si>
  <si>
    <t>Appui budgétaire en lien avec la réforme fiscale</t>
  </si>
  <si>
    <t>2016297406</t>
  </si>
  <si>
    <t>252</t>
  </si>
  <si>
    <t>Madagascar</t>
  </si>
  <si>
    <t>Expertise technique dans le domaine de la gouvernance financière</t>
  </si>
  <si>
    <t>CML141001</t>
  </si>
  <si>
    <t>FERC - FINANCEMENT D'UN EXPERT TECHNIQUE</t>
  </si>
  <si>
    <t>FERC pour le financement de l'ETI à la Direction Générale des Douanes</t>
  </si>
  <si>
    <t>2016295306</t>
  </si>
  <si>
    <t>256</t>
  </si>
  <si>
    <t>Mauritania</t>
  </si>
  <si>
    <t>Mauritanie</t>
  </si>
  <si>
    <t>MAE</t>
  </si>
  <si>
    <t>2014-12</t>
  </si>
  <si>
    <t>Niger</t>
  </si>
  <si>
    <t>Civisme fiscal et développement - Assistance technique dans le domaine fiscal</t>
  </si>
  <si>
    <t>FSP Postes-Mobilisation des ressources intérieures</t>
  </si>
  <si>
    <t>2016296906</t>
  </si>
  <si>
    <t>260</t>
  </si>
  <si>
    <t>2016395306</t>
  </si>
  <si>
    <t>998</t>
  </si>
  <si>
    <t>Organisation de Coopération et de développement économiques (contributions aux fonds spéciaux pour les activités de coopération technique uniquement)</t>
  </si>
  <si>
    <t>47080</t>
  </si>
  <si>
    <t>OCDE - Initiative Afrique</t>
  </si>
  <si>
    <t>Pays en développement, non spécifié</t>
  </si>
  <si>
    <t>2016295506</t>
  </si>
  <si>
    <t>235</t>
  </si>
  <si>
    <t>République démocratique du Congo</t>
  </si>
  <si>
    <t>CSN152401</t>
  </si>
  <si>
    <t>Senegal</t>
  </si>
  <si>
    <t>FERC-FIN EXPERT TECHNIQUE INTERNATIONAL</t>
  </si>
  <si>
    <t>Sénégal</t>
  </si>
  <si>
    <t>FERC pour le financement de l'ETI à la direction des finances publiques.</t>
  </si>
  <si>
    <t>2016296306</t>
  </si>
  <si>
    <t>232</t>
  </si>
  <si>
    <t>Tchad</t>
  </si>
  <si>
    <t>Germany</t>
  </si>
  <si>
    <t>Bundesministerium für Wirtschaftliche Zusammenarbeit und Entwicklung</t>
  </si>
  <si>
    <t>BMZ</t>
  </si>
  <si>
    <t>Public corporations</t>
  </si>
  <si>
    <t>Improvement of fiscal sustainability through Centro Interamericano de Administraciones Tributarias (CIAT)</t>
  </si>
  <si>
    <t>The competence of Centro Interamericano de Administraciones Tributarias (CIAT) General Secretary to offer and provide more efficient, effective and demand-based services to their members is increased.</t>
  </si>
  <si>
    <t>Policy Advice for the Mobilization of the National Revenue</t>
  </si>
  <si>
    <t>Estimations and analyses of the domestic revenue are improved</t>
  </si>
  <si>
    <t>Nepal</t>
  </si>
  <si>
    <t>Support to the tax administration</t>
  </si>
  <si>
    <t>Tax administration is improved</t>
  </si>
  <si>
    <t>Organisation for Economic Co-operation and Development (Contributions to special funds for Technica</t>
  </si>
  <si>
    <t>Base Erosion and Profit Shifting Projekt (BEPS)</t>
  </si>
  <si>
    <t>Enhanced domestic resource mobilisation for developing countries</t>
  </si>
  <si>
    <t>University, college or other teaching institution, research institute or think tank</t>
  </si>
  <si>
    <t>University, college or other teaching institution, research institute or think-tank</t>
  </si>
  <si>
    <t>B01</t>
  </si>
  <si>
    <t>Core support to NGOs, other private bodies, PPPs and research institutes</t>
  </si>
  <si>
    <t>Research project Strengthening of own revenues in developing countries the fight against unwanted capital outflows and fiscal decentralization .</t>
  </si>
  <si>
    <t>Scientific investigation of political mechanisms for effective fiscal control unwanted outflows considering different countries and categories of reform options to improve performance of national fiscal systems.</t>
  </si>
  <si>
    <t>Cooperation with CIAT - fighting Tax Evation</t>
  </si>
  <si>
    <t>The tax administrations of Latin America and the Caribbean use the region-specific services and products offered by CIAT to improve voluntary tax compliance and combating tax evasion</t>
  </si>
  <si>
    <t>International Monetary Fund (IMF)</t>
  </si>
  <si>
    <t>Revenue Mobilisation Trsut Fund (RMTF), Vorgänger-Vorhaben - Tax Policy and Administration Topical Trust Fund</t>
  </si>
  <si>
    <t>Promote revenue mobilization in support of sustainable development</t>
  </si>
  <si>
    <t>2016001047b</t>
  </si>
  <si>
    <t>200522011b</t>
  </si>
  <si>
    <t>Assistance in preventing and combating corruption (KPK)</t>
  </si>
  <si>
    <t>The KPK is implementing its mandate to prevent corruption</t>
  </si>
  <si>
    <t>2016001541b</t>
  </si>
  <si>
    <t>200720938b</t>
  </si>
  <si>
    <t>Reform of the Intergovernmental Finance System</t>
  </si>
  <si>
    <t>Municipal finances are based on a reliable and moreindependent basis</t>
  </si>
  <si>
    <t>2016000704b</t>
  </si>
  <si>
    <t>200821553b</t>
  </si>
  <si>
    <t>Program for decentralisation and local developpement</t>
  </si>
  <si>
    <t>Government bodies and municipalities are encouraging the participation of the population in local development processes and are providing services with sufficient quality</t>
  </si>
  <si>
    <t>2016001156b</t>
  </si>
  <si>
    <t>200822239b</t>
  </si>
  <si>
    <t>Support good governance in the commodities sector</t>
  </si>
  <si>
    <t>the use of natural resources sector for sustainable development in DR Congo is increased</t>
  </si>
  <si>
    <t>2016001477b</t>
  </si>
  <si>
    <t>200921056b</t>
  </si>
  <si>
    <t>Support of decentralisation to make a contribution to good governance in Rwanda</t>
  </si>
  <si>
    <t>The districts offer public services in accordance with national guidelines, involving the population.</t>
  </si>
  <si>
    <t>2016001647b</t>
  </si>
  <si>
    <t>200921098b</t>
  </si>
  <si>
    <t>Support to Local Governance Processes - SULGO</t>
  </si>
  <si>
    <t>The provision of public services and public participation in local decision-making processes have improved and appropriate legislation is being progressively adopted</t>
  </si>
  <si>
    <t>2016000830b</t>
  </si>
  <si>
    <t>200922682b</t>
  </si>
  <si>
    <t>Support of fiscal policy</t>
  </si>
  <si>
    <t>The requirements for a better capacity to act by the Salvadorian Government are created per orientation the fiscal policy to justice, efficiency and transparency</t>
  </si>
  <si>
    <t>2016000696b</t>
  </si>
  <si>
    <t>201020296b</t>
  </si>
  <si>
    <t>Macroeconomic advice for poverty reduction</t>
  </si>
  <si>
    <t>The capacity of the Finance and Development Ministry to coordinate the Poverty Reduction Strategy (formulation, implementation and monitoring) at national and sectoral level to promote a broad growth are improved substantially and sustainably.</t>
  </si>
  <si>
    <t>2016001249b</t>
  </si>
  <si>
    <t>201022615b</t>
  </si>
  <si>
    <t>Support to good resource governance in Mali</t>
  </si>
  <si>
    <t>The contribution of the extractive sector to the sustainable development of Mali is improved.</t>
  </si>
  <si>
    <t>2012127206b</t>
  </si>
  <si>
    <t>201070259b</t>
  </si>
  <si>
    <t>Recipient Government</t>
  </si>
  <si>
    <t>Support for Tax System Reform (Accom. Measure)</t>
  </si>
  <si>
    <t>The accompaning measure promotes institutional strengthening of the Ugandan Revenue Authority, thereby enhancing their abilities to collect taxes more efficiently and effectively.</t>
  </si>
  <si>
    <t>2016000762b</t>
  </si>
  <si>
    <t>201120450b</t>
  </si>
  <si>
    <t>Advising of the Ministry of Economy and Finance</t>
  </si>
  <si>
    <t>Budgeting to implement the national development strategy is improved.</t>
  </si>
  <si>
    <t>2016000753b</t>
  </si>
  <si>
    <t>201120468b</t>
  </si>
  <si>
    <t>Decentralisation and Municipal Development</t>
  </si>
  <si>
    <t>Decentralisation and Municipal Development has been improved.</t>
  </si>
  <si>
    <t>2016001192b</t>
  </si>
  <si>
    <t>201120872b</t>
  </si>
  <si>
    <t>Kosovo</t>
  </si>
  <si>
    <t>Reform of Public Finance System</t>
  </si>
  <si>
    <t>Subsystems of the public finance system are improved.</t>
  </si>
  <si>
    <t>2016001505b</t>
  </si>
  <si>
    <t>201121144b</t>
  </si>
  <si>
    <t>Good Financial Governance in Zambia</t>
  </si>
  <si>
    <t>Increaded transparancy, accountability and development orientation in the collection and use of public finances</t>
  </si>
  <si>
    <t>2016001548b</t>
  </si>
  <si>
    <t>201121177b</t>
  </si>
  <si>
    <t>Public Finance Reform</t>
  </si>
  <si>
    <t>Transparency, efficiency, and client orientation of the relevant sub-systems of public finances is enhanced.</t>
  </si>
  <si>
    <t>2016001231b</t>
  </si>
  <si>
    <t>201121490b</t>
  </si>
  <si>
    <t>Malawi</t>
  </si>
  <si>
    <t>Support to Public Financial and Economic Management</t>
  </si>
  <si>
    <t>Main actors in the Public Financial System (Ministry of Finance and Economic Planning, Office of the President and Cabinet and National Audit Office) are more effective, accountable and transparent.</t>
  </si>
  <si>
    <t>2016001377b</t>
  </si>
  <si>
    <t>201121995b</t>
  </si>
  <si>
    <t>Namibia</t>
  </si>
  <si>
    <t>Biodiversity-Management and Climate Change</t>
  </si>
  <si>
    <t>Livelihood of communities are diversified through implementation of biodiversity policies and strategies of Ministry of Environment and Tourism (MET) in cooperation with other Ministries and non governmental organisations regarding climate change.</t>
  </si>
  <si>
    <t>2016000844b</t>
  </si>
  <si>
    <t>201122746b</t>
  </si>
  <si>
    <t>Regional Resource Governance West Africa</t>
  </si>
  <si>
    <t>An enabling environment to ensure that the natural resources are exploited for the benefit of all</t>
  </si>
  <si>
    <t>2014127579b</t>
  </si>
  <si>
    <t>201170091b</t>
  </si>
  <si>
    <t>Public Financial Management Reform Programme (PFMRP)</t>
  </si>
  <si>
    <t>2016000504b</t>
  </si>
  <si>
    <t>201220292b</t>
  </si>
  <si>
    <t>Good Financial Governance (GFG) - AFROSAI African Organization of Supreme Audit Institutions)</t>
  </si>
  <si>
    <t>Decision makers in African public finance use region- specific services to strengthen good financial governance</t>
  </si>
  <si>
    <t>2016000661b</t>
  </si>
  <si>
    <t>201220748b</t>
  </si>
  <si>
    <t>Support to Association of Southeast Asian Nations Supreme Audit Institutions (ASEAN SAI)</t>
  </si>
  <si>
    <t>Conditions for effective cooperation of member organisations of Association of Southeast Asian Nations Supreme Audit Institutions (ASEAN SAI) are established</t>
  </si>
  <si>
    <t>2016000859b</t>
  </si>
  <si>
    <t>201221043b</t>
  </si>
  <si>
    <t>Support to decentralisation reform in Ghana</t>
  </si>
  <si>
    <t>2016000861b</t>
  </si>
  <si>
    <t>201221084b</t>
  </si>
  <si>
    <t>The public revenue and budget systems, as well as, the managm. of Ghanas natural resource revenues are more transparent, increasingly rules based and more effective</t>
  </si>
  <si>
    <t>2016000981b</t>
  </si>
  <si>
    <t>201221373b</t>
  </si>
  <si>
    <t>Guatemala</t>
  </si>
  <si>
    <t>Capability, transparency and fairness of the guatemaltecan fiscal system are strengthend and oriented to Good Financial Governance</t>
  </si>
  <si>
    <t>2016001272b</t>
  </si>
  <si>
    <t>201221746b</t>
  </si>
  <si>
    <t>Support to reform processes in the fields of good financial governance and decentralisation</t>
  </si>
  <si>
    <t>The capacity of strategic actors for citizen-oriented. transparence and accountabl public action is strengthened.</t>
  </si>
  <si>
    <t>2016001355b</t>
  </si>
  <si>
    <t>201221894b</t>
  </si>
  <si>
    <t>Natural Resource Governance in Mozambique</t>
  </si>
  <si>
    <t>The benefit of natural ressource governance is increased.</t>
  </si>
  <si>
    <t>2016001651b</t>
  </si>
  <si>
    <t>201222447b</t>
  </si>
  <si>
    <t>Support to the National Audit Office of Tanzania</t>
  </si>
  <si>
    <t>The National Audit Office of Tanzania (NAO) improves the effectivity and efficiency of external controlling on national and local level.</t>
  </si>
  <si>
    <t>2016000620b</t>
  </si>
  <si>
    <t>201222660b</t>
  </si>
  <si>
    <t>Support of supreme audit institution in Latinamerika OLACEFS</t>
  </si>
  <si>
    <t>The SAIs from Latinamerica use the competent services of the OLACEFS Organisation in order to enhance the external financial control</t>
  </si>
  <si>
    <t>2016000810b</t>
  </si>
  <si>
    <t>201225119b</t>
  </si>
  <si>
    <t>Capacity Development for Regional Integration</t>
  </si>
  <si>
    <t>Planning, coordination and monitoring of the regional integration process by the East African Community (EAC) secretariat have improved.</t>
  </si>
  <si>
    <t>2016001524b</t>
  </si>
  <si>
    <t>201225127b</t>
  </si>
  <si>
    <t>Assistance Advisory for results-based development and budget planning</t>
  </si>
  <si>
    <t>The implementation of national development priorities via the national plannung and budget systems is strengthened</t>
  </si>
  <si>
    <t>2016130736b</t>
  </si>
  <si>
    <t>201266360b</t>
  </si>
  <si>
    <t>Performance oriented Public Financial Management, Ghana Revenue Authorit</t>
  </si>
  <si>
    <t>Performance oriented Public Financial Management, Ghana Revenue Authority</t>
  </si>
  <si>
    <t>2016130738b</t>
  </si>
  <si>
    <t>201270230b</t>
  </si>
  <si>
    <t>Performance-oriented Public Finance Management Support Programme, Ghana</t>
  </si>
  <si>
    <t>Performance-oriented Public Finance Management Support Programme, Ghana Revenue Authority (BM)</t>
  </si>
  <si>
    <t>2016000875b</t>
  </si>
  <si>
    <t>201320936b</t>
  </si>
  <si>
    <t>Sector dialogue and donor harmonisation on decentralisation and local governance</t>
  </si>
  <si>
    <t>Consultation services towards Bundesministerium für wirtschaftliche Entwicklung und Zusammenarbeit (BMZ) regarding realignment, form and international positioning in the field of DLG is improved</t>
  </si>
  <si>
    <t>2016001692b</t>
  </si>
  <si>
    <t>201320985b</t>
  </si>
  <si>
    <t>German Development Cooperation increased its ability to promote the Good Financial Governance (GFG) approach internally and internationally.</t>
  </si>
  <si>
    <t>2016001032b</t>
  </si>
  <si>
    <t>201321207b</t>
  </si>
  <si>
    <t>Transforming Administration, Strengthening Innovation (TRANSFORMASI)</t>
  </si>
  <si>
    <t>The Bureaucracy is cleaner , more effective, efficient, accountable and service oriented</t>
  </si>
  <si>
    <t>2016001121b</t>
  </si>
  <si>
    <t>201321454b</t>
  </si>
  <si>
    <t>Other LICs</t>
  </si>
  <si>
    <t>Promoting Good Governance to strengthen Integrity and Accountability</t>
  </si>
  <si>
    <t>The effectiveness of measures taken by state actors in the fight against corruption and abuse of power is increased.</t>
  </si>
  <si>
    <t>2016001436b</t>
  </si>
  <si>
    <t>201321835b</t>
  </si>
  <si>
    <t>Pakistan</t>
  </si>
  <si>
    <t>Support to Good Governance</t>
  </si>
  <si>
    <t>The performance of selected fields of government for responsive, transparent and effective governance at national and subnational level is enhanced.</t>
  </si>
  <si>
    <t>2016001750b</t>
  </si>
  <si>
    <t>201322148b</t>
  </si>
  <si>
    <t>Viet Nam</t>
  </si>
  <si>
    <t>Programme Macroeconomic Reform - Green Growth</t>
  </si>
  <si>
    <t>The Vietnamese government implements measures for sustainable growth according to the National Green Growth Strategy</t>
  </si>
  <si>
    <t>2016001712b</t>
  </si>
  <si>
    <t>201322478b</t>
  </si>
  <si>
    <t>Promotion of Accountability and Transparency</t>
  </si>
  <si>
    <t>The effectiveness of the external financial control in Uganda is improved</t>
  </si>
  <si>
    <t>2016000814b</t>
  </si>
  <si>
    <t>201322718b</t>
  </si>
  <si>
    <t>Supporting the Economic Community Of West African States (ECOWAS) Commission through strategic managerial and technical advice</t>
  </si>
  <si>
    <t>2016000701b</t>
  </si>
  <si>
    <t>201322916b</t>
  </si>
  <si>
    <t>The advised communes use their improved capacity of self-government to provide their citizens with high-qualitative basic services by considering the principles of good governance</t>
  </si>
  <si>
    <t>2016001096b</t>
  </si>
  <si>
    <t>201322932b</t>
  </si>
  <si>
    <t>Cameroon</t>
  </si>
  <si>
    <t>Support in modernizing public financial management</t>
  </si>
  <si>
    <t>MINEPAT and MINFI manage the budget process in line with the national development targets.</t>
  </si>
  <si>
    <t>2016001725b</t>
  </si>
  <si>
    <t>201322965b</t>
  </si>
  <si>
    <t>Ukraine</t>
  </si>
  <si>
    <t>Support to the reform of public finances II</t>
  </si>
  <si>
    <t>Improving the budget management of the ministry of finance</t>
  </si>
  <si>
    <t>2016001112b</t>
  </si>
  <si>
    <t>201324565b</t>
  </si>
  <si>
    <t>Public Financial Management in the South Caucasus</t>
  </si>
  <si>
    <t>Public Financial Management Systems in Georgia and Armenia are approximated to European Standards regarding efficiency, transparency and accountability</t>
  </si>
  <si>
    <t>2014130446b</t>
  </si>
  <si>
    <t>201365857b</t>
  </si>
  <si>
    <t>Support to the Financial Management and Accountability ProgrammeFINMAPII</t>
  </si>
  <si>
    <t>Support to the Financial Management and Accountability Programme (FINMAP) II</t>
  </si>
  <si>
    <t>2016000780b</t>
  </si>
  <si>
    <t>201420009b</t>
  </si>
  <si>
    <t>Strengthening of Governance in the extractive Industries of Central Africa</t>
  </si>
  <si>
    <t>The regional and national structures of the Communauté Economique et Monétaire de l'Afrique Centrale (CEMAC) support its Member States in an effective and sustainable way, to manage their mineral resources transparently and responsibly.</t>
  </si>
  <si>
    <t>2016000757b</t>
  </si>
  <si>
    <t>201420116b</t>
  </si>
  <si>
    <t>Strengthening of Good Financial Governance in Burkina Faso</t>
  </si>
  <si>
    <t>The reform to introduce programme budgets focuses on efficiency, transparency and accountability.</t>
  </si>
  <si>
    <t>2016000841b</t>
  </si>
  <si>
    <t>201420587b</t>
  </si>
  <si>
    <t>Regional Resource Governance</t>
  </si>
  <si>
    <t>In Mano-River-Union region stakeholders implement provisions of the African Mining Vision.</t>
  </si>
  <si>
    <t>2016001358b</t>
  </si>
  <si>
    <t>201420660b</t>
  </si>
  <si>
    <t>Good Financial Governance in Decentrlized Admiistration in Rural Areas</t>
  </si>
  <si>
    <t>The administration of districts and municipalities is more effective, economically sustainable and accountable in accordance with the principles of good financial governance (GFG).</t>
  </si>
  <si>
    <t>2016001481b</t>
  </si>
  <si>
    <t>201420728b</t>
  </si>
  <si>
    <t>Support to decentralisation and good governance in Rwanda II</t>
  </si>
  <si>
    <t>Local Service Delivery has improved.</t>
  </si>
  <si>
    <t>2016001498b</t>
  </si>
  <si>
    <t>201420751b</t>
  </si>
  <si>
    <t>Transparency, credibility and efficacy of public finances are increased.</t>
  </si>
  <si>
    <t>2016000649b</t>
  </si>
  <si>
    <t>201421031b</t>
  </si>
  <si>
    <t>Support to Association of Southeast Asian Nations Supreme Audit Institutions (ASEAN SAI) II</t>
  </si>
  <si>
    <t>In line with ist strategic plan, Association of Southeast Asian Nations Supreme Audit Institutions (ASEAN SAI) fulfills its function as a regional association for capacity building and knowledge exchange.</t>
  </si>
  <si>
    <t>2016000975b</t>
  </si>
  <si>
    <t>201421643b</t>
  </si>
  <si>
    <t>Good Financial Governance II</t>
  </si>
  <si>
    <t>The capacity and transparency of the guatemaltecan system of public finances are improved on a national and subnational level in the spirit of Good Financial Governance</t>
  </si>
  <si>
    <t>2016001531b</t>
  </si>
  <si>
    <t>201422187b</t>
  </si>
  <si>
    <t>Transparency, efficiency, client- and citizen-orientation in public finances are increased.</t>
  </si>
  <si>
    <t>2016001696b</t>
  </si>
  <si>
    <t>201422856b</t>
  </si>
  <si>
    <t>Environmental policy and sustainable Development</t>
  </si>
  <si>
    <t>Innovative approach and instruments to strengthen the environment dimension of sustainable development are significant and visible in the German &amp; intern. Development Cooperation</t>
  </si>
  <si>
    <t>2016001362b</t>
  </si>
  <si>
    <t>201422872b</t>
  </si>
  <si>
    <t>Strengthening of the Mozambican Court of Auditors</t>
  </si>
  <si>
    <t>The Mozambican Court of Auditors performs more effectively approvals of contracts and audits in the field of extractive industries and public construction projects.</t>
  </si>
  <si>
    <t>2016001181b</t>
  </si>
  <si>
    <t>201424605b</t>
  </si>
  <si>
    <t>Reform of Public Finance (GFG) in Kosovo</t>
  </si>
  <si>
    <t>The system of public finance is strengthened in regard to accountability and efficiency.</t>
  </si>
  <si>
    <t>2016001762b</t>
  </si>
  <si>
    <t>201424845b</t>
  </si>
  <si>
    <t>Financing for Sustainable Development</t>
  </si>
  <si>
    <t>The Ability of German Development Cooperation to contribute to and shape the Process of Financing for Sustainable Development - nationally and internationally - is increased.</t>
  </si>
  <si>
    <t>2016001454b</t>
  </si>
  <si>
    <t>201425016b</t>
  </si>
  <si>
    <t>Local Governance Reform Programme</t>
  </si>
  <si>
    <t>Development and spatial planning, finance and accountability of Palestinian communities are improved.</t>
  </si>
  <si>
    <t>2016001246b</t>
  </si>
  <si>
    <t>201425123b</t>
  </si>
  <si>
    <t>The government of Mali has sucessful implemented.the action plan of the Africa Mining Vision.</t>
  </si>
  <si>
    <t>2016001731b</t>
  </si>
  <si>
    <t>201425180b</t>
  </si>
  <si>
    <t>Reform Advisory Fund</t>
  </si>
  <si>
    <t>As a result, the Ukrainian government and the administration are making reform contributions to decentralization, economic development and public finances</t>
  </si>
  <si>
    <t>2015132201b</t>
  </si>
  <si>
    <t>201468206b</t>
  </si>
  <si>
    <t>Public Financial Management (PFM)</t>
  </si>
  <si>
    <t>Assistance in construction and reform of public financial management</t>
  </si>
  <si>
    <t>2016000828b</t>
  </si>
  <si>
    <t>201520709b</t>
  </si>
  <si>
    <t>Support for Fiscal Policy II</t>
  </si>
  <si>
    <t>The performance and transparency of the public finance system has improved regarding good financial governance.</t>
  </si>
  <si>
    <t>2016000849b</t>
  </si>
  <si>
    <t>201520873b</t>
  </si>
  <si>
    <t>Good financial governance has improved with regard to the effectiveness of the public revenue system, the creditly of the budget planning and public accountability, particulary in the natural recource sector</t>
  </si>
  <si>
    <t>2016000852b</t>
  </si>
  <si>
    <t>201520899b</t>
  </si>
  <si>
    <t>Selected districts have improved the collection/surveying, administration and planning of their finances.</t>
  </si>
  <si>
    <t>2016001518b</t>
  </si>
  <si>
    <t>201521046b</t>
  </si>
  <si>
    <t>Advisory Assistance for results-based development and budget planning</t>
  </si>
  <si>
    <t>The capacities of the Ministry of Economics, Finance and Planning as well as sector ministries for budget planning and evaluation processes are strengthened.</t>
  </si>
  <si>
    <t>2016001037b</t>
  </si>
  <si>
    <t>201521095b</t>
  </si>
  <si>
    <t>Assistance in Preventing and Combating Corruption (KPK)</t>
  </si>
  <si>
    <t>Assistance in Preventing and Combating Corruption (KPK) is implementing its mandate for preventing corruption systematically in selected sectors and on subnational level in coordination with other governmental instituitions and with civil-society stakeholders</t>
  </si>
  <si>
    <t>2016001041b</t>
  </si>
  <si>
    <t>201521152b</t>
  </si>
  <si>
    <t>Transforming administration - Strengthening innovation</t>
  </si>
  <si>
    <t>The Human REsource Management System as well as the Capacity for continued Innovation in the field of Public Administrative Services is improved.</t>
  </si>
  <si>
    <t>2016001164b</t>
  </si>
  <si>
    <t>201521350b</t>
  </si>
  <si>
    <t>Support good governance in the mining sector</t>
  </si>
  <si>
    <t>the relevance of the commodities sector for the sustainable development of Democratic Republic Congo is increased</t>
  </si>
  <si>
    <t>2016000614b</t>
  </si>
  <si>
    <t>201521459b</t>
  </si>
  <si>
    <t>Strengthening of external control in the environmental sector</t>
  </si>
  <si>
    <t>The SAI of Brazil and other SAI members of OLACEFS fulfill their role in controlling public environmental policies more effectively.</t>
  </si>
  <si>
    <t>2016000807b</t>
  </si>
  <si>
    <t>201521483b</t>
  </si>
  <si>
    <t>Support to the East African Community Integration Process</t>
  </si>
  <si>
    <t>The mobility of goods, services and workers in the EAC integration process is improved.</t>
  </si>
  <si>
    <t>2016001440b</t>
  </si>
  <si>
    <t>201521590b</t>
  </si>
  <si>
    <t>Support to Local Governance Programme</t>
  </si>
  <si>
    <t>Enhancement of service delivery for citizens through decentralised structures and systems in KP and Punjab is improved.</t>
  </si>
  <si>
    <t>2016001645b</t>
  </si>
  <si>
    <t>201521848b</t>
  </si>
  <si>
    <t>Good Financial Governance Programme</t>
  </si>
  <si>
    <t>The Public Finance System is strengthened according to the principles of Good Financial Governance.</t>
  </si>
  <si>
    <t>2016000931b</t>
  </si>
  <si>
    <t>201620145b</t>
  </si>
  <si>
    <t>German Development Cooperation increased its ability to implement Good Financial Governance.</t>
  </si>
  <si>
    <t>2016001100b</t>
  </si>
  <si>
    <t>201620301b</t>
  </si>
  <si>
    <t>The system of public finances is more efficient.</t>
  </si>
  <si>
    <t>2016001128b</t>
  </si>
  <si>
    <t>201621051b</t>
  </si>
  <si>
    <t>Strengthening Good Governance</t>
  </si>
  <si>
    <t>Service delivery at the national and county level is improved according to principles of good governance (incorruptibility, fairness, efficiency).</t>
  </si>
  <si>
    <t>Hungary</t>
  </si>
  <si>
    <t>Azerbaijan</t>
  </si>
  <si>
    <t>Organisation for Economic Co-operation and Development</t>
  </si>
  <si>
    <t>Taxation workshop - two times per year week-long seminars on tax related issues in co-organisation with the OECD under its Global Relations Programme.</t>
  </si>
  <si>
    <t>Belarus</t>
  </si>
  <si>
    <t>China (People's Republic of)</t>
  </si>
  <si>
    <t>India</t>
  </si>
  <si>
    <t>Sri Lanka</t>
  </si>
  <si>
    <t>Ireland</t>
  </si>
  <si>
    <t>B4GOVHR-GOV1TZCVSO</t>
  </si>
  <si>
    <t>Governance Civil Society: 2016 ATAF payment</t>
  </si>
  <si>
    <t>B4GOVHR-PPECAPDEV</t>
  </si>
  <si>
    <t>OECD Organisation for Economic Co-operation &amp; Deve</t>
  </si>
  <si>
    <t>Capacity Development: IRELANDS VOLUNTARY CONTRIBUTION TAX AND DEVELOPMENT 2016</t>
  </si>
  <si>
    <t>Italy</t>
  </si>
  <si>
    <t>Ministry of Economy and Finance</t>
  </si>
  <si>
    <t>MEF</t>
  </si>
  <si>
    <t>AE20161</t>
  </si>
  <si>
    <t>PUBLIC SECTOR INSTITUTIONS</t>
  </si>
  <si>
    <t>Study visit</t>
  </si>
  <si>
    <t>Visit d'étude par une délégation du Ministère de Finance Diréction Générale des Impots de l'Algerie pour la connaissance de l'organisation de l'Agence des Entrées (Focus sur la Direction Centrale Ressources Humaines et sur la Direction Centrale de l'Administration, de la Planification et du Contrôle de Gestion). La relation principal-agent: la Convention (Convention liant le Ministère des Finances et l'Agence des Entrées), La programmation annuelle: le processus de formation du budget, l'analyse territoriale et les indicateurs de contexte, les systèmes de soutien de la fonction de planification et de contrôle, la politique de répartition des effectifs pour la performance.</t>
  </si>
  <si>
    <t>GDFAMERICA2016</t>
  </si>
  <si>
    <t>Donor Government GDF</t>
  </si>
  <si>
    <t>Training Course for Central America Police Force about  Illicit Economy and Financial Flows Investigations and Asset Recovery</t>
  </si>
  <si>
    <t>AMERICA</t>
  </si>
  <si>
    <t>Italian Contribution for the Project: Training Course for Central America Police Force about  Illicit Economy and Financial Flows Investigations and Asset Recovery</t>
  </si>
  <si>
    <t>GDFOCSE2016</t>
  </si>
  <si>
    <t>OECD  Intermediate Programme  (intermediate course)</t>
  </si>
  <si>
    <t>Dev. countries, unspecified</t>
  </si>
  <si>
    <t>OECD  Intermediate Programme  (intermediate course), which aims to train pupils on how the management of financial investigations, on an international scale.</t>
  </si>
  <si>
    <t>OECD  Foundation Programme  (basic course)</t>
  </si>
  <si>
    <t>OECD  Foundation Programme  (basic course), which aims to provide participants with basic skills in order to conduct financial investigations, particularly with regard to tracking payments.</t>
  </si>
  <si>
    <t>OECD  Specialty Programme</t>
  </si>
  <si>
    <t>OECD  Specialty Programme   which focuses on learning investigative practices used in specific crime's fields, such as economic crimes perpetrated via Internet and international VAT fraud.</t>
  </si>
  <si>
    <t>AE20167</t>
  </si>
  <si>
    <t>Iran</t>
  </si>
  <si>
    <t>Study visit of delegation from Iranian National Tax Administration.Scope of the visit: Organization and functioning of Agenzia delle Entrate (AdE) , criteria and methods for recruitments of officials and human resources development, staff training.  Compliance tax gap, Risk Analysis and selection of taxpayers cambia verso, Ruling on new investments , Italian and European Union VAT System, Territorial rules for VAT, Reform outlook,  Risk-based VAT refund treatment</t>
  </si>
  <si>
    <t>AE20164</t>
  </si>
  <si>
    <t>Study visit of MPs from Kenya Budget and Appropriation Committee of the National Assembly.Scope of the visit: Focus on the organisation of Italian Revenue Agency, at central and local level, focus on the Central Directorate for Tax Assessment of the Revenue Agency (in particular organisation of the Directorate, mission of the Directorate, international activities).</t>
  </si>
  <si>
    <t>GDFLIBERIA2016</t>
  </si>
  <si>
    <t>Liberia</t>
  </si>
  <si>
    <t>Liberia Customs and Border Police Italian Training</t>
  </si>
  <si>
    <t>Training Course for Customs Officers and Border Police Officers in Liberia</t>
  </si>
  <si>
    <t>GDFNIGER2016</t>
  </si>
  <si>
    <t>Niger Customs and Border Police Italian Training</t>
  </si>
  <si>
    <t>Training Course for Customs Officers and Border Police Officers in Niger</t>
  </si>
  <si>
    <t>GDFCIAT2016</t>
  </si>
  <si>
    <t>Membership fee to Inter-American Center of Tax Administrations (CIAT)</t>
  </si>
  <si>
    <t>Membership fee for two years related to the role of the Corps – since 2010 -  as representative of National Tax Administration within the mentioned International Organization, based on a specific delegation given by the Ministry of Economics and Finance to the Commanding General pro tem.</t>
  </si>
  <si>
    <t>GDFPANAMA2016</t>
  </si>
  <si>
    <t>Panama</t>
  </si>
  <si>
    <t>Training activity for officials from  Panama (Financial Analysis Unit) about  Fight against money laundering and Financing of international terrorism</t>
  </si>
  <si>
    <t>Costs related to the organization, at the Tax Police School - for a course attended by three officials aiming at developing capacity in  the  Fight against money laundering and  international terrorism financing  -, will be ensured by Guardia di Finanza.</t>
  </si>
  <si>
    <t>AE20166</t>
  </si>
  <si>
    <t>Study visit of delegation from Tax Administration of the Republic of Serbia, as part of the Fiscalis Programme 2020. Scope visit: in accordance with the Transformation Program, the STA needs to develop a new communication strategy and on line services offered to taxpayers. The study visit focused on social media, services to the taxpayers and Multichannel Assistance Centre - An ongoing process aiming at establishing a cooperative relationship and a mutual trust with taxpayers, also through the use of a simplified language and providing services and information to social media users (YouTube, Twitter and Facebook). The focus of the visit was purely on services :  the  online services and prefilled income tax returnand the tasks carried out by the Multichannel Assistance Center of Rome: a direct experience of how telephone, sms and email assistance work</t>
  </si>
  <si>
    <t>AE20162</t>
  </si>
  <si>
    <t>Study visit of delegation from South Africa Revenue Service (SARS).Scope of the visit: focus on the organisation of Italian Revenue Agency, at central and local level, focus on the Central Directorate for Tax Assessment of the Revenue Agency (in particular organisation of the Directorate, mission of the Directorate, international activities). A general overview on e-invoicing, cash registers and vending machines, strategies to enhancing compliance, also  in terms of digitalisation of tax obligations, state of the art of fiscal tills in Italy, focus on electronic cash registers and vending machines: current situation and future developments. Cash/electronic measurement devices making of and functioning</t>
  </si>
  <si>
    <t>GDFSWAZ2016</t>
  </si>
  <si>
    <t>Swaziland</t>
  </si>
  <si>
    <t>Swaziland Customs and Border Police Italian Training</t>
  </si>
  <si>
    <t>Training Course for Customs Officers and Border Police Officers in Swaziland</t>
  </si>
  <si>
    <t>AE20165</t>
  </si>
  <si>
    <t>Turkey</t>
  </si>
  <si>
    <t>Study visit of delegation from Turkish Revenue Administration (TRA) Scope of the visit: Overview of the structure and functioning of the Italian Revenue Agency, tax compliance strategy, the role of statistical analysis and assessing the performance of fight against the informal economy, tax compliance experience, visit to a local tax office of the Agenzia delle Entrate (Ade)</t>
  </si>
  <si>
    <t>AE20163</t>
  </si>
  <si>
    <t>Vietnam</t>
  </si>
  <si>
    <t>Study visit of delegation from Ministry of Natural Resources and Environment of VietnamScope of the visit: 1) the Italian cadastral cartographic system. Provision of geographical data in Italy, cadastral cartography, computerization and automation, national and global reference systems, strategical projects, integrated territorial system, execution of the INSPIRE Directive 2) the Italian cadastral system as a support to land management. Short presentation of the Italian Revenue Agency and of the real estate information system managed by it, focus on the cadastral data banks, cadastral services, IT applications, online channels for private users and public administrations2) the Italian cadastral system as a support to land management. Short presentation of the Italian Revenue Agency and of the real estate information system managed by it, focus on the cadastral data banks, cadastral services, IT applications, online channels for private users and public administrations</t>
  </si>
  <si>
    <t>Japan</t>
  </si>
  <si>
    <t>Japanese International Co-operation Agency</t>
  </si>
  <si>
    <t>JICA</t>
  </si>
  <si>
    <t>TC AGGREGATED ACTIVITIES</t>
  </si>
  <si>
    <t>Other Ministries</t>
  </si>
  <si>
    <t>Oth. MIN</t>
  </si>
  <si>
    <t>CFA's Global Relations Programme</t>
  </si>
  <si>
    <t>Core funding to multi-agency</t>
  </si>
  <si>
    <t>BEPS (Base Erosion and Profit Shifting) Project</t>
  </si>
  <si>
    <t>Global Forum on Transparency and Exchange of Information for Tax Purpose</t>
  </si>
  <si>
    <t>Brazil</t>
  </si>
  <si>
    <t>Côte d'Ivoire</t>
  </si>
  <si>
    <t>Myanmar</t>
  </si>
  <si>
    <t>Peru</t>
  </si>
  <si>
    <t>South Sudan</t>
  </si>
  <si>
    <t>Sudan</t>
  </si>
  <si>
    <t>Korea</t>
  </si>
  <si>
    <t>Korea International Cooperation Agency</t>
  </si>
  <si>
    <t>KOICA</t>
  </si>
  <si>
    <t>Capacity Building for Tax and Customs Services in Rwanda</t>
  </si>
  <si>
    <t>Africa (South of Sahara)</t>
  </si>
  <si>
    <t>Establishment of EWACS and SCM systems in RRA, provision of equipment and capacity building for RRA staff</t>
  </si>
  <si>
    <t>Uzbekistan</t>
  </si>
  <si>
    <t>The Project for Custom Modernization by Implementation of Unified Customs Single-Window Information System in Uzbekistan</t>
  </si>
  <si>
    <t>Asia (South &amp; Central Asia)</t>
  </si>
  <si>
    <t>Establishment of IT master plan, Development and installation of the U-CSI system, Expansion of IT infrastructure, Capacity strenthening and operation supprot</t>
  </si>
  <si>
    <t>Luxembourg</t>
  </si>
  <si>
    <t>Fonds monétaire international (FMI)</t>
  </si>
  <si>
    <t>Revenue Mobilization trust fund</t>
  </si>
  <si>
    <t>Bilatéral, non spécifié</t>
  </si>
  <si>
    <t>OCDE</t>
  </si>
  <si>
    <t>Contribution volontaire - OCDE - Fiscalité</t>
  </si>
  <si>
    <t>Netherlands</t>
  </si>
  <si>
    <t>Ministry of Foreign Affairs (DGIS)</t>
  </si>
  <si>
    <t>IBFD</t>
  </si>
  <si>
    <t>Other public entities in donor country</t>
  </si>
  <si>
    <t>Capacity Builing in taxation</t>
  </si>
  <si>
    <t>AFG,ALB,DZA,AGO,ARM,BGD,BEN,BTN,BOL,BIH,BFA,BDI,KHM,CPV,COL,COD,DJI,EGY,ERI,ETH,GMB,GEO,GHA,GTM,GIN,</t>
  </si>
  <si>
    <t>Framework contract for support for Developing Countries in Domestic Revenue Mobilisation.</t>
  </si>
  <si>
    <t>DDE Capacity Building Tax</t>
  </si>
  <si>
    <t>BEN,BDI,GHA,NIC,RWA,ZAF,SSD</t>
  </si>
  <si>
    <t>Verlenen technische assistentie en training op het gebied van versterken belastingstelsels in de partnerlanden</t>
  </si>
  <si>
    <t>OXFAM NOVIB</t>
  </si>
  <si>
    <t>DDE CRAFT NGO support taxation</t>
  </si>
  <si>
    <t>BGD,MLI,NGA,UGA</t>
  </si>
  <si>
    <t>Versterking partner organisaties actief op het gebied van belastingen in Ontwikkelingslanden</t>
  </si>
  <si>
    <t>MINISTERIE VAN FINANCIEN</t>
  </si>
  <si>
    <t>DDE Capacity Building Tax Adm.</t>
  </si>
  <si>
    <t>Het bevorderen van domestic resource mobilisation in de partnerlanden en daarmee het verhogen van de zelfredzaamheid</t>
  </si>
  <si>
    <t>OXFAM-Novib</t>
  </si>
  <si>
    <t>Dialogue and Dissent - OXFAM/SOMO</t>
  </si>
  <si>
    <t>Support to Civil Society organisations in 10 developing countries to assist them in lobbying for increased transparency on the governement budget and to improve tax collection and make tax more fair. Only funds allocation to tax function is counted here.</t>
  </si>
  <si>
    <t xml:space="preserve">FGG Alliance </t>
  </si>
  <si>
    <t>Dialogue and Dissent - Fair, Green and Global Alliance (incl Action Aid, Somo)</t>
  </si>
  <si>
    <t>Support to Civil Society organisations in developing countries to assist them in lobbying for increased transparency on the governement budget and to improve tax collection and make tax more fair. Only funds allocation for in-country support is counted here.</t>
  </si>
  <si>
    <t>VNG INTERNATIONAL</t>
  </si>
  <si>
    <t>VNG Improving local taxation</t>
  </si>
  <si>
    <t>Support Kumasi, Tema and Sekondi-Takoradi on improving local taxation and services to the public</t>
  </si>
  <si>
    <t>GTZ</t>
  </si>
  <si>
    <t>Third Country Government (Delegated co-operation)</t>
  </si>
  <si>
    <t>ACC Support to the GRA</t>
  </si>
  <si>
    <t>Mobilizing tax revenues for the development of Ghana ¿ scaling up the support to the Ghana Revenue Authority</t>
  </si>
  <si>
    <t>IMF - Anti-money Laundering</t>
  </si>
  <si>
    <t>Support to developing countries in Anti-money laundering and anti-terrorism funding (only AML component is counted)</t>
  </si>
  <si>
    <t>IMF Revenue Mobilisation Trust Fund</t>
  </si>
  <si>
    <t>Support to 20 developing countries in reform of their tax sector</t>
  </si>
  <si>
    <t>IMF - AFRITAC</t>
  </si>
  <si>
    <t>Support to African countries to improve their PFM, Tax and statistics</t>
  </si>
  <si>
    <t>New Zealand</t>
  </si>
  <si>
    <t>Ministry of Foreign Affairs and Trade</t>
  </si>
  <si>
    <t>NZG</t>
  </si>
  <si>
    <t>2011000453f</t>
  </si>
  <si>
    <t>4606-01</t>
  </si>
  <si>
    <t>Solomon Islands Inland Revenue Division</t>
  </si>
  <si>
    <t>The aim of the programme is to strengthen the core capability of SI-IRD so that it is able to operate effectively to protect the revenue base and increase tax compliance.</t>
  </si>
  <si>
    <t>Norway</t>
  </si>
  <si>
    <t>Norwegian Agency for Development Co-operation</t>
  </si>
  <si>
    <t>NORAD</t>
  </si>
  <si>
    <t>QZA-14/0041-4</t>
  </si>
  <si>
    <t>AFRODAD - African Forum and Network on Debt and Development</t>
  </si>
  <si>
    <t>Financial transparency, tax and capital flight</t>
  </si>
  <si>
    <t>Campaigning, research and advocacy on financial transparency, tax and capital flight</t>
  </si>
  <si>
    <t>QZA-14/0054-7</t>
  </si>
  <si>
    <t>NRGI - Natural Resource Governance Institute</t>
  </si>
  <si>
    <t>Accountable and effective petroleum governance in regional Africa</t>
  </si>
  <si>
    <t>This project will contribute to accountable and effective petroleum governance in Eastern Africa as measured by the Natural Resource Charter decision chain that includes the exploration, discovery of and the decision to extract natural resources, getting a good deal (e.g. licensing, fiscal regime, local content), managing the revenues (e.g. through natural resource funds), and investing for development.</t>
  </si>
  <si>
    <t>QZA-14/0106-11</t>
  </si>
  <si>
    <t>TRF - Thomson Reuters Foundation</t>
  </si>
  <si>
    <t>Media and petroleum revenue management</t>
  </si>
  <si>
    <t>The project builds capacity of journalists and media institutions to report on management of oil and gas revenues.</t>
  </si>
  <si>
    <t>QZA-14/0106-5</t>
  </si>
  <si>
    <t>Media and tax/illicit financial flow project</t>
  </si>
  <si>
    <t>The project builds capacity of African journalists and media institutions to report on illicit financial flows</t>
  </si>
  <si>
    <t>QZA-15/0496</t>
  </si>
  <si>
    <t>IMF Trust Fund Managing Natural Resource Wealth Phase 2</t>
  </si>
  <si>
    <t>Continue support to IMF technical assistance and training on natural resource revenue management, encompassing both petroleum and mining. The support will cover fiscal regimes; revenue administration; macro-fiscal policy and public financial management; monetary policy issues; statistics. The target group is countries that to a significant degree rely on natural resource revenues for their economic well-being (share of export, share of GDP).</t>
  </si>
  <si>
    <t>QZA-12/0932</t>
  </si>
  <si>
    <t>A tool to assess and diagnose different aspects of a tax administration.</t>
  </si>
  <si>
    <t>QZA-16/0150</t>
  </si>
  <si>
    <t>IBRD - International Bank for Reconstruction and Development</t>
  </si>
  <si>
    <t xml:space="preserve">International Bank for Reconstruction and Development </t>
  </si>
  <si>
    <t>Tax Evasion and Corruption-related Illicit Financial Flows</t>
  </si>
  <si>
    <t>The development objective is to enable enforcement agencies in developing countries to more efficiently fight tax crimes and other crimes, in order to reduce tax - and corruption-related illicit financial flows, increase domestic resource mobilization, and strenthen the rule of law. As a first  step towards achieving this, the objective of the program is to develop a toolkit to support detection and prevention of tax crimes and other crimes.</t>
  </si>
  <si>
    <t>QZA-11/1080</t>
  </si>
  <si>
    <t>TJN - Tax Justice Network - International</t>
  </si>
  <si>
    <t>Mobilising for Tax Justice 2012-2015</t>
  </si>
  <si>
    <t>Support to 'Mobilising for Tax Justice: A North-South Outreach Programme'. Awareness raising, training and technical expertice to civil society for advocacy towards 5 overriding goals: 1. Codes of Conduct aimed at professional facilitators of tax evation; 2. Transparency of ownership information; 3. An international standard for country-by-country reporting; 4. Transparency and accountability of tax systems; 5. Effective and multilateral tax information exchange.</t>
  </si>
  <si>
    <t>QZA-14/0041-3</t>
  </si>
  <si>
    <t>QZA-16/0290</t>
  </si>
  <si>
    <t>Oljeskattekontoret</t>
  </si>
  <si>
    <t>OfD Framework Agreement  between Norad and Norwegian Oil Taxation Office</t>
  </si>
  <si>
    <t>Grant covering expenditures incurred by Norwegian Oil Taxation Office involvement in OfD program planning and coordination activities during period July-Dec 2016.</t>
  </si>
  <si>
    <t>QZA-14/0054-1</t>
  </si>
  <si>
    <t>Accountable and effective petroleum governance in Global activites</t>
  </si>
  <si>
    <t>This project will contribute to accountable and effective petroleum governance as measured by the Natural Resource Charter decision chain that includes the exploration, discovery of and the decision to extract natural resources, getting a good deal (e.g. licensing, fiscal regime, local content), managing the revenues (e.g. through natural resource funds), and investing for development.</t>
  </si>
  <si>
    <t>QZA-13/0299</t>
  </si>
  <si>
    <t>IMF TTF Tax Policy and Administration</t>
  </si>
  <si>
    <t>Support for the IMF multi-donor fund Tax Policy and Administration</t>
  </si>
  <si>
    <t>QZA-14/0068-6</t>
  </si>
  <si>
    <t>Global Witness</t>
  </si>
  <si>
    <t>International standards - Preventing the natural resource curse</t>
  </si>
  <si>
    <t>This project seeks to contribute to citizens benefitting from oil resources, donors being more effective directing funds towards transparency and accountability and improving international transparency standards.</t>
  </si>
  <si>
    <t>QZA-14/0068-5</t>
  </si>
  <si>
    <t>Aid Donors - Preventing the natural resource curse</t>
  </si>
  <si>
    <t>RER-12/0068</t>
  </si>
  <si>
    <t>LO - Landsorganisasjonen i Norge</t>
  </si>
  <si>
    <t>Tackling taxation, informal economy and corruption in the W.Balkans</t>
  </si>
  <si>
    <t>Cooperation with national trade unions in Balkan countries to make them proficient in taxation and handling  informal economy and corruption</t>
  </si>
  <si>
    <t>QZA-14/0054-3</t>
  </si>
  <si>
    <t>Accountable and effective petroleum governance inGhana</t>
  </si>
  <si>
    <t>This project will contribute to accountable and effective petroleum governance in Ghana as measured by the Natural Resource Charter decision chain that includes the exploration, discovery of and the decision to extract natural resources, getting a good deal (e.g. licensing, fiscal regime, local content), managing the revenues (e.g. through natural resource funds), and investing for development.</t>
  </si>
  <si>
    <t>QZA-14/0106-10</t>
  </si>
  <si>
    <t>Iraq</t>
  </si>
  <si>
    <t>QZA-14/0106-9</t>
  </si>
  <si>
    <t>QZA-14/0068-3</t>
  </si>
  <si>
    <t>Liberia - Preventing the natural resource curse</t>
  </si>
  <si>
    <t>QZA-14/0106-3</t>
  </si>
  <si>
    <t>Morocco</t>
  </si>
  <si>
    <t>Media and tax/illicit project</t>
  </si>
  <si>
    <t>MOZ-14/0019</t>
  </si>
  <si>
    <t>Government of MOZAMBIQUE</t>
  </si>
  <si>
    <t>Tax Institutional Cooperation NTA and AT 2015- 18</t>
  </si>
  <si>
    <t>Support to capacity building to Mozambique Revenue Authority (Autoridade Tributaria, AT) through institutional cooperation between Norwegian Tax Administration and AT.</t>
  </si>
  <si>
    <t>QZA-14/0054-8</t>
  </si>
  <si>
    <t>Accountable and effective petroleum governance in Myanmar</t>
  </si>
  <si>
    <t>Strenghtening journalists and editors in reporting on petroleum governance in Myanmar</t>
  </si>
  <si>
    <t>QZA-14/0068-4</t>
  </si>
  <si>
    <t>Myanmar - Preventing the natural resource curse</t>
  </si>
  <si>
    <t>QZA-14/0106-2</t>
  </si>
  <si>
    <t>QZA-14/0106-4</t>
  </si>
  <si>
    <t>QZA-14/0068-2</t>
  </si>
  <si>
    <t>South Sudan - Preventing the natural resource curse</t>
  </si>
  <si>
    <t>QZA-14/0054-4</t>
  </si>
  <si>
    <t>Accountable and effective petroleum governance inTanzania</t>
  </si>
  <si>
    <t>This project will contribute to accountable and effective petroleum governance in Tanzania, as measured by the Natural Resource Charter decision chain that includes the exploration, discovery of and the decision to extract natural resources, getting a good deal (e.g. licensing, fiscal regime, local content), managing the revenues (e.g. through natural resource funds), and investing for development.</t>
  </si>
  <si>
    <t>QZA-14/0106-8</t>
  </si>
  <si>
    <t>TAN-15/0012</t>
  </si>
  <si>
    <t>Tanzania Ministry of Finance</t>
  </si>
  <si>
    <t>Tanzania Tax Modernisation Programme</t>
  </si>
  <si>
    <t>Support to the implementation of TRA's Fourth Corporate Plan (CP4) via the Tax Modernisation Programme (TMP) basket fund. Vision of the Programme is to increase domestic revenue through enhancement of voluntary tax compliance, supported by implementation of initiatives under three strategic themes: (1) Compliance; (2) Convenience; and (3) Continual Improvement.</t>
  </si>
  <si>
    <t>QZA-14/0106-1</t>
  </si>
  <si>
    <t>QZA-14/0054-5</t>
  </si>
  <si>
    <t>Accountable and effective petroleum governance inUganda</t>
  </si>
  <si>
    <t>This project will contribute to accountable and effective petroleum governance in Uganda as measured by the Natural Resource Charter decision chain that includes the exploration, discovery of and the decision to extract natural resources, getting a good deal (e.g. licensing, fiscal regime, local content), managing the revenues (e.g. through natural resource funds), and investing for development.</t>
  </si>
  <si>
    <t>QZA-14/0068-1</t>
  </si>
  <si>
    <t>Uganda - Preventing the natural resource curse</t>
  </si>
  <si>
    <t>QZA-14/0106-7</t>
  </si>
  <si>
    <t>Media and petroleum revenue managament</t>
  </si>
  <si>
    <t>ZAM-15/0001</t>
  </si>
  <si>
    <t>Government of ZAMBIA</t>
  </si>
  <si>
    <t>ZRA Large Taxpayer Office phase II</t>
  </si>
  <si>
    <t>Support to Norwegian Tax Administration under an institutional cooperation arrangement and from the IMF.</t>
  </si>
  <si>
    <t>ZAM-14/0001</t>
  </si>
  <si>
    <t>Zambia Ministry of Finance</t>
  </si>
  <si>
    <t>Minerals value chain monitoring project</t>
  </si>
  <si>
    <t>Minerals value chain monitoring project is aimed at helping Zambian public institutions in the monitoring of mineral resources and provision of information for taxation and mining sector oversight purposes. The Embassy supports the Zambia Revenue Authority to develop and implement this project. Support will include technical support from the Statistics Norway to Zambia Revenue Authority.</t>
  </si>
  <si>
    <t>ZAM-08/024</t>
  </si>
  <si>
    <t>Zambia Revenue Authority Institutional Cooperation</t>
  </si>
  <si>
    <t>The objective is to develop the capacity of large taxpayer administration in the Zambian Revenue Autority (ZRA) under the Ministry of Finance and National Planning through institutional cooperation between ZRA and Norwegian Tax Authority (NTA) including a mineral taxation expert from the IMF.</t>
  </si>
  <si>
    <t>Slovak Republic</t>
  </si>
  <si>
    <t>Ministry of Finance</t>
  </si>
  <si>
    <t>FIN</t>
  </si>
  <si>
    <t>MFSR/SDC/2016/01</t>
  </si>
  <si>
    <t>Donor Government</t>
  </si>
  <si>
    <t>G01</t>
  </si>
  <si>
    <t>Administrative costs not included elsewhere</t>
  </si>
  <si>
    <t>Administrative expenses on expert activities in international taxation</t>
  </si>
  <si>
    <t>SlovenskÃ¡ republika</t>
  </si>
  <si>
    <t>Admnistrative expenses on expert activitiesÂ in the field of international taxation - participation at the meeting of Committee of Experts on International Cooperation in Tax Matters (development of UN Model Convention).</t>
  </si>
  <si>
    <t>MFSR/FIN4DEV/2016/06</t>
  </si>
  <si>
    <t>Second meeting of the Addis Tax Initiative signatories</t>
  </si>
  <si>
    <t>The Paris ATI meeting was, in addition to addressing the practicalities of the Slovak (Ministry of Finance) membership in ATI, aimed at estqablishing contacts other ATI members and creating opportunities for transferring the Slovak experience in tax matters.</t>
  </si>
  <si>
    <t>MFSR/FIN4DEV/2016/04</t>
  </si>
  <si>
    <t>Administrative expenses on expert activities related to Addis Tax Initiative membership</t>
  </si>
  <si>
    <t>Participation in Harnessing domestic resources: How can partner countries benefit from ATI in New York, USA to map out the way ATI works and how the involvement of the Slovak Ministry of Finance could be intensified and made more effective.</t>
  </si>
  <si>
    <t>MFSR/FIN4DEV/2016/01</t>
  </si>
  <si>
    <t>Cuba</t>
  </si>
  <si>
    <t>Technical Assistance to the Cuban Ministry of Finance and Prices - 1st mission</t>
  </si>
  <si>
    <t>Kuba</t>
  </si>
  <si>
    <t>Technical assistance mission based on an action plan for 2016 between the Slovak Ministry of Finance and Cuban Ministry of Finance and Prices. The mission took place on 25-29 January 2016 and was focused on knowledge exchange in budget and tax issues, such as budgetary process, financing of self-governmental units, administration of taxes legislation, exchange of information for tax purposes and similar.</t>
  </si>
  <si>
    <t>MFSR/FIN4DEV/2016/08</t>
  </si>
  <si>
    <t>Technical Assistance to the Cuban Ministry of Finance and Prices - 3rd mission</t>
  </si>
  <si>
    <t>Technical assistance mission based on an action plan for 2016 between the Slovak Ministry of Finance and Cuban Ministry of Finance and Prices. The mission took place on 22-28 October 2016 and was focused on sharing experience of the Financial Directorate of the Slovak Republic in risk management, tax execution, provision of services to taxpayers and in particular in combating tax evasion and money laundering.</t>
  </si>
  <si>
    <t>MFSR/SMV/2016/02</t>
  </si>
  <si>
    <t>Study visit of the Ministry of Finance of Georgia representatives to Slovakia</t>
  </si>
  <si>
    <t>GruzÃ­nsko</t>
  </si>
  <si>
    <t>Sharing lessons learned from approximation of VAT national legislation, Slovak Republic tax policy in international relations, debt management, and experience with IFIs and financial instruments and resources of various IFIs.</t>
  </si>
  <si>
    <t>Slovenia</t>
  </si>
  <si>
    <t>C1611-16-43000</t>
  </si>
  <si>
    <t>Center za razvoj financ / Center of Excellence in Finance (CEF)</t>
  </si>
  <si>
    <t>Two workshops in the field of Domestic Revenue Mobilisation</t>
  </si>
  <si>
    <t>The activity included two workshops. (1) Auditing Multinational Enterprises to Detect and Address BEPS Concerns. Workshop over five days included discussions of the most significant legal and practical issues to be taken into account, beginning with the creation and legal significance of a multinational enterprise (MNE), the tax principles underlying the operation of an MNE, tax avoidance and anti-avoidance strategies, the operation of tax treaties, and an introduction to transfer pricing and thin capitalization issues. Furthermore, the best practice audit approaches that are adopted to deal with these entities by OECD countries as well as countries participating in the seminar have been examined. Audit examples were included as far as possible to encourage debate and provide a practical basis for the examination of these issues in the work place. The seminar also dealt with the relevant administrative provisions, information requirements and the audit process itself in order to facilitate the work of tax examiners who may have had only limited expertise. (2) Workshop on Market Value Based Taxation of Real Property. The workshop convened property tax experts, scholars, and public officials for a week of presentations by experts combined with case studies and reports from countries where the tax had been recently implemented. The course presented and promoted best practices for property tax administration.</t>
  </si>
  <si>
    <t>Spain</t>
  </si>
  <si>
    <t>Ministry of Public Administration</t>
  </si>
  <si>
    <t>MPA</t>
  </si>
  <si>
    <t>2016002137-1</t>
  </si>
  <si>
    <t>009-097027-A</t>
  </si>
  <si>
    <t>Centro Interamericano de Administraciones Tributarias (CIAT)</t>
  </si>
  <si>
    <t>Contribution to the Inter-American Center of Tax Administrations (CIAT).</t>
  </si>
  <si>
    <t>El Centro Interamericano de Administraciones Tributarias - CIAT, trabaja apoyando el esfuerzo de los gobiernos nacionales promoviendo la evolución, aceptación social y el fortalecimiento institucional de las administraciones tributarias; fomentando la cooperación internacional y las acciones conjuntas en materia de intercambio de experiencias y mejores prácticas.Es un organismo internacional público, sin fines de lucro que provee asistencia técnica especializada para la actualización y modernización de las administraciones tributarias.Así, con un firme compromiso de alcanzar resultados cuantificables y dirigidos al mejoramiento de los sistemas tributarios internacionales; en el CIAT se promueve valores de integridad, transparencia y ética, con la disposición de prevenir y combatir todas las formas de fraude, evasión y elusión tributaria y facilitar el cumplimiento voluntario.Promueve la asistencia y la cooperación mutua entre los países miembros mediante:a) El desarrollo de programas especializados de asistencia técnica relacionados con las necesidades e intereses particulares expresados por los países miembros, a través de actividades de cooperación técnica;b) El estimulo a la realización de estudios e investigaciones sobre los sistemas y administraciones tributarias, propiciando la difusión oportuna de la información pertinente y el intercambio de ideas y experiencias, a través de asambleas, conferencias técnicas, seminarios, publicaciones y otros medios apropiados;c) La celebración de convenios y acuerdos de sede conforme a las normas del derecho internacional. El CIAT representa la institución depositaria del compromiso entre los países miembros de incentivar los proceso de fortalecimiento de las Administraciones Tributarias.</t>
  </si>
  <si>
    <t>2016002136-1</t>
  </si>
  <si>
    <t>009-097026-A</t>
  </si>
  <si>
    <t>OECD (Contributions to special funds for Technical Co-operation Activities Only)</t>
  </si>
  <si>
    <t>Contribution to the Forum on Tax Administration (FTA) of the OECD.</t>
  </si>
  <si>
    <t>The Forum on Tax Administration (FTA) has developed into a unique means of co-operation between tax administrations at Commissioner-level. With participation from 46 countries, it brings together the leaders of advanced tax administrations from around the world. Working collectively and through the sub-groups and networks they have created, they are able to identify, discuss and influence relevant global trends and develop new ideas to enhance tax administration globally.</t>
  </si>
  <si>
    <t>Sweden</t>
  </si>
  <si>
    <t>Swedish International Development Authority</t>
  </si>
  <si>
    <t>Sida</t>
  </si>
  <si>
    <t>SE-0-SE-6-5506005501-BIH-15114</t>
  </si>
  <si>
    <t>Reform of the Tax system in BiH</t>
  </si>
  <si>
    <t>The Swedish Tax Agency (STA) was assigned to conduct the assessment of the tax system in Bosnia and Herzegovina (BiH) in order to explore possibility for a future collaboration with the BiH tax authorities . During the fact finding mission in BiH the STA team met with the respective finance departments, IDDEEA and with the Tax Administrations at the entity levels. Moreover the team also met with the IC representatives active in this sector in BiH. The STA team has submitted the conclusions/reflections from the mission, emphasising a great interest from the BiH tax authorities to cooperate with the STA in order to improve the tax system in the country. As a possible way forward, the team recommended several steps which might improve the tax system in BiH. Possible next steps are divided in three phases :1) Fact finding mission (completed); 2) Inception period which includes study visit to STA, several missions to BiH aiming at preparing and finalising detailed Project Proposal/Document and 3) Project implementation.Following the recommendations from the STA team, Sweden-Sida has decided to approve the Inception phase in the amount of SEK 1 800 000 ( 1,8 MSEK) for the period 2015-2016. Furthermore, it has also been decided that approval of the Project implementation will be a subject of a final decision on contribution which will be delivered upon detailed assessment of the Project Proposal.</t>
  </si>
  <si>
    <t>SE-0-SE-6-5110010101-KHM-15114</t>
  </si>
  <si>
    <t>SKATTEVERKET</t>
  </si>
  <si>
    <t>EU/PAT 16-19: Tax Cooperation - Sida's contribution: Tax Cooperation</t>
  </si>
  <si>
    <t>Tax Cooperation 2016-2019</t>
  </si>
  <si>
    <t>SE-0-SE-6-5110009701-KHM-15114</t>
  </si>
  <si>
    <t>Inception Tax Cooperation</t>
  </si>
  <si>
    <t>Inception phase tax cooperation Cambodia</t>
  </si>
  <si>
    <t>SE-0-SE-6-5111008101-KEN-15114</t>
  </si>
  <si>
    <t>KENAO/CBK/GOK PUBFINMGTREMFY06-10</t>
  </si>
  <si>
    <t>Kenya Revenue Authority Data W</t>
  </si>
  <si>
    <t>The contribution concerns the procurement and development of a Data Warehouse and Business Intelligence System (DWBI) for Kenya Revenue Authority (KRA). DWBI is a data system for gathering information from several systems internal and external to KRA. DWBI will give a single view on each tax payer and thus a better basis for analysis of risks related to tax compliance so that risk groups and risk areas can be identified and KRA's tax audits and other intervention can focus on the most strategic areas. The project period is from July 2014 to December 2017. KRA will procure the DWBI using the Kenyan Public Procurement and Disposal Act with support from and overseeing of externa procurement experts. The Swedish financial contributions will be channeled to the  Public Financial Managmenet Reform  (PFMR) secretariat at the National Treasury. The PFMR secretariat will be responsible for financial management including payments. Given the large procurement component and the large financial volumes the project is assessed as high risk. All available risk mitigating measures are hence proposed: 1) Yearly procurement audits as part of the financial audit; 2) External procurement experts; 3) Each disbursement conditional on approved procurement by the external experts; 4)  Rolling audits  of the PFMR secretariat. The project is directly linked to the institutional collaboration between the Swedish Tax Agency (STA) and Kenya Revenue Authority (KRA). DWBI is one of three components in the collaboration and STA will give advice, support and capacity development on DWBI and the development of the DWBI. The total budget for the project is 59 million SEK of which Sweden contributes 35 million SEK, Denmark 8 million SEK and the GoK 16 million SEK (210 million KES). The contributions are based on the same project document, budget and results framework. The financial contributions from Sweden and Denmark will be managed by the Public Financial Mangement Reform (PFMR) Secretariat under the National Treasury.</t>
  </si>
  <si>
    <t>SE-0-SE-6-5111007701-KEN-15114</t>
  </si>
  <si>
    <t>Swe Tax Agency - Kenya Revenue Auth</t>
  </si>
  <si>
    <t>The contribution is an institutional collaboration between the Swedish Tax Agency (STA) and Kenya Revenue Authority (KRA). The objective is to increase tax collection and broaden the tax base by supporting KRA in improving the analysis of risks related to tax compliance as well as increase and improve KRA's customer focus. The institutional collaboration is divided in three components: 1) Data Warehouse and Business Intelligence System (DWBI); 2) Risk management; 3) Change management. DWBI is a data management system to gather information from many separate data systems within and outside of KRA. DWBI will give KRA a single view of each of the tax payers and hence also improve the basis for risk analysis so that risk groups and risk areas for tax compliance can be identified and KRA's tax audits and other interventions can focus on these strategic areas and groups. Sida will also suppor the procurement of the DWBi system directly with 35 MSEK. This support is directly related to the institutional collaboration but will be decided and agreed separately. In parallell with the development of the DWBI STA will support KRA in developing their approach to risk management, component two. The third component, change management, aims partly to improve KRA's internal efficiency by improving the staffs' compliance with KRA mission, vision, values and principles, and partly to increase and improve KRA's customer focus. The institutional collaboration includes one long-term expert (LTE) from STA that will work in Kenya full time, and several short-term experts (STEs) that will come for 1-3 weeks misssions within the different areas. Some external consultants will be engaged in the program. The institutional collaboration covers the period from July 2014 to December 2017.</t>
  </si>
  <si>
    <t>SE-0-SE-6-5502019701-KOS-15114</t>
  </si>
  <si>
    <t>Propety Tax System (ProTax 2) - ProTax 2 (2014-2017)</t>
  </si>
  <si>
    <t>Land tax project in Kosovo 2014-2017. Further development of contribution 2008-2012 regarding property tax in Kosovo.</t>
  </si>
  <si>
    <t>SE-0-SE-6-5512003301-MDA-15114</t>
  </si>
  <si>
    <t>Dev. country based NGOs</t>
  </si>
  <si>
    <t>Impact assessment of the tax reform in Moldova</t>
  </si>
  <si>
    <t>The Embassy of Sweden is implementing a tax administration project consisting of the bilateral cooperation between the Swedish Tax Agency (STA) and the Moldovan Tax Service (STS). The project aims at assiting the Moldovan authorities to implement the voluntary tax compliance principle through improving the capacity of the STS to communicate with the taxpayers and through enhancing the auditing capacity of STS. The project has achieved promissing results materialized in fewer but more targeted tax controls and higher tax collection. Nevertheless, there are several concerns viv-a-vis the sustainability of the mentioned achievements. The Embassy's assessment is that the process is not yet irreversible and there are possibilities to shift from the voluntary compliance model to the one based on tax enforcement. The new Government officials, the recently appointed STS management as well as the large public have to be demonstrated the benefits of the new model and the link between the activities implemented by the project and the positive trends in the tax administration. This would ensure support to the reform process and ownership from the Moldovan side. In order to assess the effects of implementing the new approach in the Moldovan tax administration, e.g the voluntary compliance, with the support of the blateral project between the STA and STS, the Embassy of Sweden decided to carry out an impact assessment. The assessment will be based on econometric, statistical, as well as qualitative analysis of the evolution of the tax administration system in the last couple of years and will take the form of a study that will be disseminated to the public in general and the policy makers in particular. The main goals of this exercise will be: • to provide a robust evidence about the net impact of reforms in the tax administration supported by Sweden;• to communicate and widely promote the assessment conclusions in media and among relevant stakeholders;• to raise awareness about the importance of continuity of recent reforms in the tax administration. The results of the assessment will also be an important factor for a potential decision on a new phase of the project, to be taken before November 2016.</t>
  </si>
  <si>
    <t>SE-0-SE-6-5304005001-MDA-15114</t>
  </si>
  <si>
    <t>Tax System Reform - Moldovan Tax System Reform Project</t>
  </si>
  <si>
    <t>47°0'N 28°55'E</t>
  </si>
  <si>
    <t>The Embassy of Sweden was approached in 2009 by the Government of the Republic of Moldova to assist the State Tax Service in the reform of the fiscal administration. As a result of a preparatory process, it was assessed that the Swedish Tax Agency will assist the Government of Moldova, namely the State Tax Service (STS) in achieving its development objectives to implement a modern, fair and consistent system of tax administration and to reduce the burden on taxpayers through better fiscal administration. The project started in November, 2013. In October, 2015, the Swedish Tax Agency and the Moldovan State Tax Service requested an additional contribution to the project budget in order to deepen the work within the project components, but also to compensate the costs for the fees for travelling days, preparation of missions, assistance from the home office and follow-up, which was not originally included in the budget. Within the Taxpayer service component, it is proposed to add activities related to anti-corruption and interaction with the taxpayers. The proposed activities should improve the quality STS services for the taxpayers. The activities proposed to be implemented within the Tax audit component should improve the capacity of STS to implement the risk management approach, and to improve the enforcement function within the organization. A Long-Term Auditor, who will assist STS for six month will reinforce the institutional capacity in the process of shifting from the control approach to the audit approach in the fiscal supervision activity. The assistance for the unification of the STS structure, proposed to be provided within the Management component should help solving the problem of non-uniform implementation of new business procedures. The initial budget was 16 600 000 SEK for the period 2013-10-01 - 2016-10-31 and the proposed additional contribution is 7 450 369 SEK.</t>
  </si>
  <si>
    <t>SE-0-SE-6-5114004801-MOZ-15114</t>
  </si>
  <si>
    <t>MF-DNT/FUNDO COMUM-INE-2008-2012</t>
  </si>
  <si>
    <t>Tax Common Fund 2013-2017 - Tax Common Fund</t>
  </si>
  <si>
    <t>Support to the Tax Agency In Mozambiqe to become more effective and increase revenues. Focus in the financing is put on a new computerized system for tax administration, capacity development, civic education and tax audits.</t>
  </si>
  <si>
    <t>SE-0-SE-6-5114012901-MOZ-15114</t>
  </si>
  <si>
    <t>Tax Agency preparation SKV - Tax Agency preparation for cooperation</t>
  </si>
  <si>
    <t>The Tax Agency in Mozambique (Autoridade Tributaria, AT) has asked for technical assistance from the Swedish Tax Agency (STA). Exchange between the agencies started in May 2013, when the then president of AT visited STA in Sweden. After that AT has one more time visited Sweden for discussions, and STA has at three occasions visited AT in Mozambique. The result has been a common results analysis and a project plan for how STA can support AT. Detailed information exists on decision 63/15 about starting an appraisal.The intention was that the contribution should start in September 2015, and the conditions looked good. STA came to a mission in Mozambique to finalise discussions. Right when these discussions were at its end phase the Government of Mozambique decided to change the president of AT, and the agreement between the parties was never signed. In conjunction to this, also several key staff at AT were exchanged. The Embassy assessed that it was important to have a dialogue with the new heads of AT, with the aim to assure a strong ownership.The result was that no agreement was signed between the Embassy and STA to cover the costs for the last mission. STA was in the middle of preparations and spent, in addition to the mission, 113 hours in Sweden during September to December 2015. This decision aims at allocating funds to cover STAs costs for the period, which reaches SEK 308 250. In the annex are specified activities, results and costs.The service purchase agreement that will be signed with STA sets out that audit can be done in conjunction to audit of STAs other agreement for activities in Mozambique.</t>
  </si>
  <si>
    <t>Switzerland</t>
  </si>
  <si>
    <t>State Secretariat for Economic Affairs</t>
  </si>
  <si>
    <t>Seco</t>
  </si>
  <si>
    <t>UR-00790.10.01</t>
  </si>
  <si>
    <t>ATAF - Soutien technique aux administrations fiscales africaines</t>
  </si>
  <si>
    <t>The African Tax Administration Forum (ATAF) is a multilateral initiative launched by a group of African governments in late November 2009. ATAF offers a platform for tax administrators to articulate African tax priorities, develop and share best practices in the region, and build capacity in African tax policy and administration through peer exchange and knowledge development. Since its inception in 2008, and now in its fourth year of operation, ATAF has built a prominent international profile. In its relatively short organizational lifespan ATAF has generated and promoted a body of knowledge and practice for efficient, effective and equitable domestic resource mobilization in Africa. The organization had developed steadily crafting an appropriate institutional structure and growing its membership base in the process. To date ATAF counts 35 member countries, attesting to both the need and relevance of the organization in creating a space for sharing lessons, developing skills and promoting sound taxation practice.</t>
  </si>
  <si>
    <t>UR-00789.10.01</t>
  </si>
  <si>
    <t>CIAT - Improving Tax Administrations in Latin America and Caribbean (LAC)</t>
  </si>
  <si>
    <t>This program aims at supporting a regional tax administration organization, so as to mobilize additional revenues in LAC countries and reduce dependency to ODA, while creating sufficient fiscal space to allow a proper and sustainable financing of poverty reduction and development programs. Latin America is currently experiencing a slowdown in growth due to the downturn in external demand, tighter financing conditions and less supportive commodity markets. Growth in the Latin America and the Caribbean region remained broadly flat at 2.5 percent in 2013. Although the slowdown is only moderate for the moment, there are reasons to believe that it could be persistent if there is no policy action to raise the growth capacity of the regions economies. Against this deterring macroeconomic framework, governments need to strengthen institutions and regulations that can facilitate the sustainable creation of fiscal space.</t>
  </si>
  <si>
    <t>UR-00843.10.01</t>
  </si>
  <si>
    <t>GL: IMF Managing Natural Resource Wealth, Phase II, 16-22</t>
  </si>
  <si>
    <t>The objective of the Managing Natural Resource Wealth programme of the International Monetary Fund is to help low income and lower middle income resource-rich countries to better manage their natural resource wealth. Extractive activities bring challenges and risks that are often connected with the weak institutional capacity of developing countries, inadequate governance, international price trends, a high dependency on revenues from resource extraction, etc. The resulting link between resource extraction and the negative impact on a country as a whole is often referred to as the  resource curse . The resource curse is a highly relevant phenomenon in priority countries of Switzerland's development cooperation.</t>
  </si>
  <si>
    <t>UR-01016.10.01</t>
  </si>
  <si>
    <t>IMF Revenue MobilizationTrust Fund, RMTF</t>
  </si>
  <si>
    <t>The Revenue Mobilization Trust Fund (RMTF) was established by the IMF to strengthen domestic revenue performance in developing countries. The Program, with an envelope of USD 60 million over a period of six years, is designed around six modules potentially constituting a multi-year revenue reform program. Achieving the UN Sustainable Development Goals (SDGs) requires substantial public investments. Next to official development assistance (ODA), domestic resource mobilization in developing countries is critical for reaching the needed level of investment. An increase in domestically generated resources allows countries flexibility in formulating and implementing policies that address their economic and developmental challenges. However, many low and lower middle income countries have chronically low tax revenues due to poor policies and weak administration capacity.</t>
  </si>
  <si>
    <t>UR-00927.10.01</t>
  </si>
  <si>
    <t xml:space="preserve">International Development Association </t>
  </si>
  <si>
    <t>Extractives Global Programmatic Support Umbrella Trust Fund 2015-2019</t>
  </si>
  <si>
    <t>The objective of the World Bank's Extractive Global Programmatic Support (EGPS) is to strengthen natural resource governance of resource-rich developing countries. The EGPS and the bilateral funding window support the implementation of the Extractive Industry Transparency Initiative (EITI) at country level. Extractive activities bring challenges and risks that are often connected with the weak institutional capacity of developing countries, inadequate governance, international price trends, undertakings of international extracting companies, a high dependency on revenues from resource extraction, etc. The resulting link between resource extraction and the negative impact on a country as a whole is often referred to as the  resource curse . The resource curse is a highly relevant phenomenon in priority countries of Switzerland's international cooperation.</t>
  </si>
  <si>
    <t>UR-00477.01.02</t>
  </si>
  <si>
    <t>Tax Administration Diagnostic and Assessment Tool (TADAT)</t>
  </si>
  <si>
    <t>The overall objective of the TADAT Trust Fund is to establish a methodology and a tool for assessing tax administration performance, the Tax Administration Diagnostic and Assessment Tool (TADAT). The activities include the drafting of the diagnostic tool itself (the TADAT), the definition of the institutional setting ant governance structure around the TADAT, the establishment of the TADAT Secretariat, the conduct of pilot diagnostic assessments, and the establishment of appropriate quality assurance mechanisms. Unlike for budget or debt management, there is currently no reference tool for assessing the performance of tax administrations. However, establishing such a diagnostic tool is crucial for identifying main weaknesses in the process of collecting taxes, establishing priorities and guiding the efforts of countries that seek to mobilize additional domestic resources. The TADAT aims at bridging an important gap for assessing the performance of PFM systems. TADAT is conceived as a drill-down tool for an evidence-based analysis of the tax administration sub-systems performance against well-established good practices.</t>
  </si>
  <si>
    <t>UR-00927.10.03</t>
  </si>
  <si>
    <t>Private sector in third country</t>
  </si>
  <si>
    <t>Extractive Industry Transparency Initiative bilateral activities 2015-2019</t>
  </si>
  <si>
    <t>UR-00166.03.01</t>
  </si>
  <si>
    <t>BF: Techn. Assistance to the Tax Authorities in Burkina Faso, Phase II 2016-2020</t>
  </si>
  <si>
    <t>Burkina Faso is fighting against poverty and social inequality. Increased transparency and better domestic revenue mobilization help in dealing with those challenges. Additional resources – coming from a more efficient tax administration – allow the country to develop further while reducing external dependence. SECO funded a first phase of the project to the Central Tax Administration (2009-2014). The encouraging results obtained, also with regard to the fight against corruption, have allowed planning for a second phase to ensure sustainability of the progress made. Many crucial lessons have been learned. This allows to tackle this project with confidence in a context of political renewal and economic challenges in Burkina Faso. SECO is a long-standing partner of Burkina Faso in terms of general budget support. The aid, which constitutes a contribution to the implementation of the national strategy to fight against poverty and social inequality, is accompanied by technical assistance in the area of public finances. Back in 2010, the government adopted a new development framework, the Accelerated Growth and Sustainable Development Strategy (SCADD). For its implementation, the low level of mobilization of domestic revenue was perceived as a major obstacle to deal with. This has therefore led SECO to design in 2009 a bilateral program to the Ministry of Economy and Finance, specifically the Central Tax Administration (DGI). This intervention helped to computerize and reorganize collection procedures and tax management that was so far essentially performed manually. This development has generated transparency in a generally opaque area to citizens. It also enabled a more effective fight against corruption and facilitated the payment of taxes by the population concerned. The internal management of tax offices has also been modernized.</t>
  </si>
  <si>
    <t>Swiss Agency for Development and Co-operation</t>
  </si>
  <si>
    <t>SDC</t>
  </si>
  <si>
    <t>7F-05358.04-90000-228-15114-C01</t>
  </si>
  <si>
    <t>Burundi</t>
  </si>
  <si>
    <t>Programme d'Appui à la décentralisation au Burundi (PAD)</t>
  </si>
  <si>
    <t>La décentralisation est un levier important pour consolider la paix et favoriser le développement. En appuyant le Burundi dans ce secteur, la DDC veut contribuer à la promotion d'une interaction à tous les niveaux fondée sur : la participation citoyenne et la redevabilité sociale, des réformes favorables à l'autonomie opérationnelle et financière des communes et la fourniture des services de proximité tenant compte des besoins des groupes marginalisés.</t>
  </si>
  <si>
    <t>7F-05358.04-12002-228-15114-C01</t>
  </si>
  <si>
    <t>Local Government</t>
  </si>
  <si>
    <t>UR-00595.01.01</t>
  </si>
  <si>
    <t>Tax Simplification iin Latin America and the Carribean</t>
  </si>
  <si>
    <t>The proposed program seeks to add a new dimension to the provision of tax technical assistance by building-in development and growth goals in the tax system. The emphasis on simplification and adequate regimes for small and medium enterprises (SMEs) appropriate to their capacity will help create a culture of taxation, which is deemed crucial in the region in view of the size of informality. This will foster obedience to the rule of law, help increase the size of the formal sector, and thereby, promote growth and generation of revenues in the medium term.</t>
  </si>
  <si>
    <t>UR-00367.04.01</t>
  </si>
  <si>
    <t>Support to Domestic Revenue Mobilization in Ghana, EUR, Phase III, 2016-2022</t>
  </si>
  <si>
    <t>The overall objective is to contribute to domestic revenue mobilization to enable Ghana to finance its development needs and reduce poverty. This will be achieved through support to national tax policy and administration reforms, building capacity for subnational revenue mobilization and strengthening revenue management of the extractive sector. To increase domestic revenues the Government of Ghana's implements an ambitious tax reform agenda. Main pillars are the modernization of the tax authority, the segmentation of taxpayers, the widening of the tax base and the introduction of self-assessments. With many reforms having made good progress, it is expected that the focus of the programme shifts towards subnational revenue mobilization where few donors are active but the need for support and the potential benefits are high. This programme is closely linked to the policy dialogue and the performance assessments of the general and decentralized budget support operations.</t>
  </si>
  <si>
    <t>UR-00664.10.01</t>
  </si>
  <si>
    <t xml:space="preserve">Asian Development Fund </t>
  </si>
  <si>
    <t>ADB: Strenghtening Tax Revenue Administration at Central and Local Levels in Indonesia</t>
  </si>
  <si>
    <t>Technical Assistance provided by the Asian Development Bank to support Indonesia in building three local  Centers of Excellence  in the field of tax revenue administration and to increase capacities at central level to better cope with tax decentralisation challenges. With improved autonomy - a key result of the decentralization agenda - local governments are expected to be increasingly accountable on managing and raising their own revenue. Increased responsibility of the local governments to properly manage their own funds goes hands in hands with the expectation to make such spending more efficient. Such a goal should be reachable over time as subnational entities are getting, thanks to decentralization, better informed, more responsive, and more accountable to their citizen's needs and preferences. This intervention - seen as a 1st phase of a longer endeavour - will contribute in achieving this goal.</t>
  </si>
  <si>
    <t>7F-09079.01-12002-260-15114-C01</t>
  </si>
  <si>
    <t>Programme d'Appui aux Collectivités Territoriales (PACT)</t>
  </si>
  <si>
    <t>Les élections municipales de juillet 2004 ont scellé l'irréversibilité du processus de décentralisation au Niger. Malgré cette décision souveraine, les transferts de compétences et de ressources aux Collectivités Territoriales restent modestes, sans grands effets sur l'évolution de la gouvernance locale. Pour dynamiser cette réforme prioritaire, le PACT entend contribuer au développement d'une gouvernance locale fondée sur la participation citoyenne, l'accès équitable des populations aux services publics locaux et à la redistribution inclusive des richesses.</t>
  </si>
  <si>
    <t>UR-00595.01.03</t>
  </si>
  <si>
    <t>Tax Simplification in Central America</t>
  </si>
  <si>
    <t>UR-00595.01.04</t>
  </si>
  <si>
    <t>Tax Simplification in the Caribbean</t>
  </si>
  <si>
    <t>UR-00595.01.02</t>
  </si>
  <si>
    <t>Tax Simplification in Peru</t>
  </si>
  <si>
    <t>7F-08400.01-13000-63-15114-C01</t>
  </si>
  <si>
    <t>Strengthening local and regional economies with the help of improved framework conditions</t>
  </si>
  <si>
    <t>Switzerland is helping Serbia with the development of municipalities in structurally weak eastern Serbia. Municipalities are to be strengthened and the economic framework conditions improved with respect for the principles of good governance. Thanks to Switzerland's contribution municipalities now dispose of additional financial resources for the introduction and improvement of public services.</t>
  </si>
  <si>
    <t>7F-09238.01-13000-282-15114-C01</t>
  </si>
  <si>
    <t>Good Financial Governance (GFG)</t>
  </si>
  <si>
    <t>United Kingdom</t>
  </si>
  <si>
    <t>DFID</t>
  </si>
  <si>
    <t>202112-102</t>
  </si>
  <si>
    <t>Afghanistan</t>
  </si>
  <si>
    <t>Technical Assistance to Ministry of Mines</t>
  </si>
  <si>
    <t>2017-12-17</t>
  </si>
  <si>
    <t>To support and improve the capacity of the Afghan Government to develop Afghanistan's natural resources for the benefit of the Afghan people.</t>
  </si>
  <si>
    <t>202112-103</t>
  </si>
  <si>
    <t>Geological Support</t>
  </si>
  <si>
    <t>Department for International Development</t>
  </si>
  <si>
    <t>202311-102</t>
  </si>
  <si>
    <t>Technical Assistance</t>
  </si>
  <si>
    <t>2016-05-10</t>
  </si>
  <si>
    <t>To increase Afghanistan's domestic tax revenues year on year.</t>
  </si>
  <si>
    <t>201389-101</t>
  </si>
  <si>
    <t>Funding to Phase 3 of the IMF AFRITAC East  to p...</t>
  </si>
  <si>
    <t>To improve economic management in target countries in the region by strengthening the ability of government institutions to implement economic reform plans effectively, which will, in turn, facilitate development and inclusive growth. Beneficiary countries include Eritrea, Ethiopia, Kenya, Malawi, Rwanda, Tanzania and Uganda. This programme also contributes to assisting these countries to progress towards achieving Sustainable Development Goal 16 (more effective and transparent institutions).</t>
  </si>
  <si>
    <t>201614-101</t>
  </si>
  <si>
    <t>Funding to Phase 1 of the IMF AFRITAC South to p...</t>
  </si>
  <si>
    <t>To improve economic management in target countries in the region by strengthening the ability of government institutions to implement economic reform plans effectively, which will, in turn, facilitate development and inclusive growth. Beneficiary countries include Angola, Botswana, Comoros, Lesotho, Madagascar, Mauritius, Mozambique, Namibia, Seychelles, South Africa, Swaziland, Zambia and Zimbabwe. This programme also contributes to progress on Sustainable Development Goal 16 (more effective and transparent institutions).</t>
  </si>
  <si>
    <t>204939-102</t>
  </si>
  <si>
    <t>Technical assistance to ATAF</t>
  </si>
  <si>
    <t xml:space="preserve">To support  the African Tax Administration Forum to assist African countries to engage with and participate from international action on the international taxation agenda; and strengthen African capacity to implement international taxation agendas through continental level approaches. </t>
  </si>
  <si>
    <t>113287-102</t>
  </si>
  <si>
    <t>Contract to provide Technical Assistance for Tax...</t>
  </si>
  <si>
    <t>2017-09-28</t>
  </si>
  <si>
    <t>To improve the government's weak domestic revenue position, widen the tax base, and promote transparency.</t>
  </si>
  <si>
    <t>113287-103</t>
  </si>
  <si>
    <t>Procurement of Goods for Tax Administration - Co...</t>
  </si>
  <si>
    <t>205083-101</t>
  </si>
  <si>
    <t>Donor country-based NGO</t>
  </si>
  <si>
    <t>Improving tax policy analysis in partner countries with the Institute for Fiscal Studies</t>
  </si>
  <si>
    <t>Technical in-country co-analysis of tax policy in Ghana and Ethiopia, in order to strengthen tax policymaking capacity. Analysis will consider the various trade-offs of different tax policies on issues such as growth, distribution, compliance and employme</t>
  </si>
  <si>
    <t>HMRC</t>
  </si>
  <si>
    <t>N/A</t>
  </si>
  <si>
    <t>Developing countries tax capacity building  - CBU Programme - Central Administration Team</t>
  </si>
  <si>
    <t>Strengthening Tax Administration and Policy Systems for Sustainable Domestic Revenue Generation in DFID priority countries</t>
  </si>
  <si>
    <t>Foreign &amp; Commonwealth Office</t>
  </si>
  <si>
    <t>Strengthening tax collection and customs transparency in Guatemala.</t>
  </si>
  <si>
    <t>Tax Expert Capacity Building - Ethiopia</t>
  </si>
  <si>
    <t>Strengthening Tax Administration and Policy Systems in areas of international tax for Sustainable Domestic Revenue Generation in DFID priority countries</t>
  </si>
  <si>
    <t>Tax Expert Capacity Building - Ghana</t>
  </si>
  <si>
    <t>203996-101</t>
  </si>
  <si>
    <t>The Public Finance Management Modernisation</t>
  </si>
  <si>
    <t>To improve the use of public finances so that they benefit the people of Burma. The expected results include contributing to increasing tax collection from large tax payers by some £ 170m. The UK will provide £12m to a world bank led programme to work with Ministries of finance and Planning to improve their ability to manage public funds. It will also work with parliament to improve their oversight of public spending. The UK will also provide £5m to civil society to increase their scrutiny over public spending and £ 3m to improve financial transparency in oil, gas and mining sectors.</t>
  </si>
  <si>
    <t>203996-106</t>
  </si>
  <si>
    <t>Continued support to Burma’s participation in Ex...</t>
  </si>
  <si>
    <t>203996-107</t>
  </si>
  <si>
    <t>Working with State and Region Governments on Pub...</t>
  </si>
  <si>
    <t>203588-101</t>
  </si>
  <si>
    <t>Developing country-based NGO</t>
  </si>
  <si>
    <t>Trade Mark East Africa Burundi Regional Integrat...</t>
  </si>
  <si>
    <t>2017-03-24</t>
  </si>
  <si>
    <t>To increase trade, grwoth and poverty reduction in Burundi through greater regional integration.</t>
  </si>
  <si>
    <t>205047-101</t>
  </si>
  <si>
    <t>Contribution to the IMF’s Caribbean Regional Tec...</t>
  </si>
  <si>
    <t>To support governments in the Caribbean region to strengthen their public financial management systems including tax and customs administration, financial sector surveillance,  statistics, government procurement and competitiveness in order to promote private sector development that will build sustainable, competitive and inclusive economies in the region.</t>
  </si>
  <si>
    <t>205047-102</t>
  </si>
  <si>
    <t>Inter American Development Bank</t>
  </si>
  <si>
    <t>Partnership with the Inter-American Development ...</t>
  </si>
  <si>
    <t>205047-103</t>
  </si>
  <si>
    <t>Partnership with the World Bank to build capacit...</t>
  </si>
  <si>
    <t>205047-104</t>
  </si>
  <si>
    <t>Economic Development Flexible Response Fund</t>
  </si>
  <si>
    <t>202427-101</t>
  </si>
  <si>
    <t>Public Financial Management and Accountability p...</t>
  </si>
  <si>
    <t>To improve the use of public resources to deliver services that benefit the poor and make the Government of Democratic Republic of Congo more accountable by making the national expenditure process more efficient, enhancing external and internal controls on the use of public funds, and supporting three provinces in managing their funds more effectively. This will benefit Democratic Republic of Congo citizens as a whole, and in particular the provinces of Equateur, Kasai Oriental and North Kivu. It will contribute towards the Millennium Development Goals by resulting in a more efficient management of public funds for health, education, and other government expenditure aiming to reduce poverty by the end of 2016</t>
  </si>
  <si>
    <t>TEU001_62</t>
  </si>
  <si>
    <t>Tax Expert Capacity Building - Lesotho</t>
  </si>
  <si>
    <t xml:space="preserve">To strengthen tax administration in Ethiopia by providing HMRC international tax technical assistance to the Ethiopia Revenue and Customs Authority. A more effective, efficient and fair tax system will contribute to enhance Ethiopia's domestic revenue mobilisation and gradually reduce aid dependency over the duration of the programme. This will indirectly benefit the wider population of Ethiopia. </t>
  </si>
  <si>
    <t>202455-102</t>
  </si>
  <si>
    <t>BEEP - Private Sector Policy Facility</t>
  </si>
  <si>
    <t>To improve service delivery of targeted government institutions by providing them with the capacity to streamline administrative procedures. This will transform the business environment nationwide and reduce the time and cost of doing business in Ghana This contributes towards our MDG’s by increasing private investment and will result in the creation of economic opportunities for the poor by 2018.</t>
  </si>
  <si>
    <t>202455-104</t>
  </si>
  <si>
    <t>BEEP - Programme Management and Technical Assist...</t>
  </si>
  <si>
    <t>202455-107</t>
  </si>
  <si>
    <t>Technical Advisory Support to Government of Ghan...</t>
  </si>
  <si>
    <t>202455-108</t>
  </si>
  <si>
    <t>Ghana Private Sector Development Review and Dial...</t>
  </si>
  <si>
    <t>204330-102</t>
  </si>
  <si>
    <t>Ghana Oil and Gas for Inclusive Growth- Monitori...</t>
  </si>
  <si>
    <t>Based on the Natural Resource Charter, the programme to strengthen oversight and enhance regulation of the sector; enhance revenue capture; improve revenue management; and promote accountability by building the capacity to monitor and challenge state performance by civil society and Parliament as a corollary for capacity building.</t>
  </si>
  <si>
    <t>204330-103</t>
  </si>
  <si>
    <t>Programme Management- Ghana Oil and Gas for Incl...</t>
  </si>
  <si>
    <t>204659-104</t>
  </si>
  <si>
    <t>Strengthening Action Against Corruption in Ghana...</t>
  </si>
  <si>
    <t>To improve implementation of anti-corruption measures in Ghana from scrutiny to punitive action, increasing the risks for those engaging in corrupt activities.</t>
  </si>
  <si>
    <t>204918-101</t>
  </si>
  <si>
    <t>Ghana Revenue Reform Programme-Technical Assiste...</t>
  </si>
  <si>
    <t>Strengthening Tax Administration and Policy Systems for Sustainable Domestic Revenue Generation in Ghana.</t>
  </si>
  <si>
    <t>204918-103</t>
  </si>
  <si>
    <t>Donor Government - RC Test</t>
  </si>
  <si>
    <t>Non Budget Financial Aid to the Ghana Revenue Au...</t>
  </si>
  <si>
    <t>204918-104</t>
  </si>
  <si>
    <t>Non Budget Financial Aid to the Tax Policy Units...</t>
  </si>
  <si>
    <t>204918-105</t>
  </si>
  <si>
    <t>Non Budget Financial Aid to the Non Tax Revenue ...</t>
  </si>
  <si>
    <t>TEU001_63</t>
  </si>
  <si>
    <t>Tax Expert Capacity Building - Pakistan</t>
  </si>
  <si>
    <t xml:space="preserve">To strengthen tax administration in Ghana by providing HMRC international tax technical assistance to the Ghana RevenueAuthority. A more effective, efficient and fair tax system will contribute to enhance Ghana's domestic revenue mobilisation and gradually reduce aid dependency over the duration of the programme. This will indirectly benefit the wider population of Ghana.  </t>
  </si>
  <si>
    <t>203123-101</t>
  </si>
  <si>
    <t>Support to the Ministry of Finance on Low Carbon</t>
  </si>
  <si>
    <t>2016-05-26</t>
  </si>
  <si>
    <t>Supportive environment for low-carbon investment in Indonesia.</t>
  </si>
  <si>
    <t>202988-103</t>
  </si>
  <si>
    <t>Commonweatlh Secretariat</t>
  </si>
  <si>
    <t>Kenya Devolution- DFID Technical Assistance to t...</t>
  </si>
  <si>
    <t>2016-02-29</t>
  </si>
  <si>
    <t>The Commonwealth Secretariat efficiently and effectively delivers results through focused programmes in areas of comparative advantage, promoting growth, peace and stability.</t>
  </si>
  <si>
    <t>202988-104</t>
  </si>
  <si>
    <t>203357-105</t>
  </si>
  <si>
    <t>Support to the Kenya Revenue Authority (KRA)</t>
  </si>
  <si>
    <t>To improve the pace of infrastructure development and enhance regional trade competitiveness, by delivering improvement to the managerial capacity and physical layout for cargo handling at the Port of Mombasa, and improved regulatory framework for trade. This will contribute to increased exports and regional trade in East Africa benefitting the regional population.</t>
  </si>
  <si>
    <t>TEU001_64</t>
  </si>
  <si>
    <t>Lesotho</t>
  </si>
  <si>
    <t>HMRC tax capacity building technical asssitance to the Lesotho Revenue Authority</t>
  </si>
  <si>
    <t xml:space="preserve">To strengthen tax administration in Lesotho by providing HMRC international tax technical assistance to the Lesotho RevenueAuthority. A more effective, efficient and fair tax system will contribute to enhance Lesotho's domestic revenue mobilisation and gradually reduce aid dependency over the duration of the programme. This will indirectly benefit the wider population of Lesotho.   </t>
  </si>
  <si>
    <t>203312-101</t>
  </si>
  <si>
    <t>Mining and Gas Technical Assistance Project (MAGTAP)</t>
  </si>
  <si>
    <t>To strengthen capacity and governance in key public sector institutions for improved management of the mining and gas sectors in Mozambique over the period 2013 to 2017.</t>
  </si>
  <si>
    <t>203564-101</t>
  </si>
  <si>
    <t>Organisation for Economic Co_operation and Development</t>
  </si>
  <si>
    <t>Funding for OECD, Global Forum on Transparency a...</t>
  </si>
  <si>
    <t xml:space="preserve">This project will improve tax policy, administration and collection to reduce tax evasion, avoidance and tax base erosion, leading to greater tax revenue and an improved business investment climate in partner countries. </t>
  </si>
  <si>
    <t>204114-101</t>
  </si>
  <si>
    <t>Contributions to the IMF TADAT trust fund</t>
  </si>
  <si>
    <t>Through the development of a tax administration diagnostic tool, partner country tax authorities will achieve stronger and more effective systems to reduce tax evasion, tax avoidance and tax base erosion, and encourage compliance, and therefore enhancing domestic tax resources</t>
  </si>
  <si>
    <t>204114-103</t>
  </si>
  <si>
    <t>TADAT  assessments delivered by country offices</t>
  </si>
  <si>
    <t>203275-101</t>
  </si>
  <si>
    <t>Technical Assistance on Supporting the Strengthe...</t>
  </si>
  <si>
    <t>To improve the efficiency, transparency and integrity of public finances at the national, sub-national and sectoral levels in Nepal.</t>
  </si>
  <si>
    <t>104190-102</t>
  </si>
  <si>
    <t>Nigeria</t>
  </si>
  <si>
    <t>UK Aid / World Bank Group</t>
  </si>
  <si>
    <t>GEMS 3 Growth and Employment in States Programme...</t>
  </si>
  <si>
    <t>To improve the performance and inclusiveness of key market systems that are important for poor people.</t>
  </si>
  <si>
    <t>114161-101</t>
  </si>
  <si>
    <t>J4A - Justice for All</t>
  </si>
  <si>
    <t>To improve the capability, accountability and responsiveness of the key institutions in the Nigerian security and justice sector, including anti-corruption agencies.</t>
  </si>
  <si>
    <t>200341-101</t>
  </si>
  <si>
    <t>Oxford Policy Management</t>
  </si>
  <si>
    <t>Facility for Oil Sector Transparency (FOSTER) - ...</t>
  </si>
  <si>
    <t>2016-06-28</t>
  </si>
  <si>
    <t>Improved transparency and accountability in oil sector governance.</t>
  </si>
  <si>
    <t>200452-101</t>
  </si>
  <si>
    <t>Federal Public Administration Programme -Design/...</t>
  </si>
  <si>
    <t>2016-07-27</t>
  </si>
  <si>
    <t>To strengthen core government federal systems and capacity to deliver public services.</t>
  </si>
  <si>
    <t>203986-105</t>
  </si>
  <si>
    <t>Central Government / Donor country</t>
  </si>
  <si>
    <t>Tax, Audit and Transparency - Implementation</t>
  </si>
  <si>
    <t>To support the Government of Ethiopia to increase domestic revenues (in real terms and as a proportion of GDP), and to improve accountability and transparency in how the revenues are deployed (public expenditure).</t>
  </si>
  <si>
    <t>203986-106</t>
  </si>
  <si>
    <t xml:space="preserve">Tax, Audit and Transparency - ERCA and HMRC </t>
  </si>
  <si>
    <t>201097-104</t>
  </si>
  <si>
    <t>Effective Tax For Effective States Research</t>
  </si>
  <si>
    <t>To generate knowledge that will help developing (particularly low income and fragile) countries to i) mobilise domestic resources efficiently, effectively and equitably; and ii) develop tax systems that promote pro-poor economic growth and good governance.</t>
  </si>
  <si>
    <t>202367-103</t>
  </si>
  <si>
    <t>Service Provider to deliver the Sub National Gov...</t>
  </si>
  <si>
    <t>The Sub-National Governance programme (SNG) is DFID Pakistan’s flagship programme supporting public financial management, planning and local government reform in the provinces of Punjab and Khyber Pakhtunkhwa (KP). It is a £38.1 million, 5 year programme from April 2013 to 2018.  It works in 12 districts, 6 in each province [Buner, Haripur, Nowshera, Dera Ismail Khan, Karak and Lakki Marwat in KP &amp; Hafizabad, Mandi Bahuddin, Sheikhupura, Bahawalnagar, Sahiwal, and Vehari in Punjab]. This programme focuses on consolidating and embedding key reforms and building the capacity of government systems to take evidence-based decisions and improve health and education outcomes.</t>
  </si>
  <si>
    <t>203508-103</t>
  </si>
  <si>
    <t>Economic advocacy and knowledge development</t>
  </si>
  <si>
    <t>To increase public and political support for economic reform by improving the communication of evidence to target audiences on the constraints to growth.  This will benefit the people of Pakistan and improve economic policy development. This contributes towards our MDGs by using policy and practice to achieve transformative change and understanding of the need to for macroeconomic stability and growth to reduce poverty.</t>
  </si>
  <si>
    <t>204024-103</t>
  </si>
  <si>
    <t>International Bank for Reconstruction and Development</t>
  </si>
  <si>
    <t>World Bank Trust Fund – Stability and Growth Pro...</t>
  </si>
  <si>
    <t>To improve macro-economic stability and growth in Pakistan by providing the Government with financial aid and technical assistance in support of the International Monetary Fund Extended Financing Facility.  This will benefit the people of Pakistan by establishing the conditions for faster and more equitable growth.  This contributes towards our MDGs by enabling the Government of Pakistan to finance essential public expenditure and protect the poor from the adverse impact of structural reforms.</t>
  </si>
  <si>
    <t>204024-106</t>
  </si>
  <si>
    <t>Her Majesty's Revenue &amp; Customs Techincal Suppor...</t>
  </si>
  <si>
    <t>204024-108</t>
  </si>
  <si>
    <t>World Bank Trust Fund - Stability and Growth Pro...</t>
  </si>
  <si>
    <t>TEU001_65</t>
  </si>
  <si>
    <t>HMRC tax capacity building technical asssitance to the Federal Board of Revenue</t>
  </si>
  <si>
    <t xml:space="preserve">To strengthen tax administration in Pakistan by providing HMRC international tax technical assistance to the Federal Board of Revenue. A more effective, efficient and fair tax system will contribute to enhance Pakistan's domestic revenue mobilisation and gradually reduce aid dependency over the duration of the programme. This will indirectly benefit the wider population of Pakistan.   </t>
  </si>
  <si>
    <t>204323-102</t>
  </si>
  <si>
    <t>Financial Aid- Rwanda Public Financial Managemen...</t>
  </si>
  <si>
    <t>2017-06-30</t>
  </si>
  <si>
    <t>To improve Rwandan public financial management systems and capacity.</t>
  </si>
  <si>
    <t>204323-106</t>
  </si>
  <si>
    <t>Monitoring and Evaluation-Public Financial Manag...</t>
  </si>
  <si>
    <t>204323-107</t>
  </si>
  <si>
    <t>Technical Assistance Support to Rwanda Revenue A...</t>
  </si>
  <si>
    <t>203860-102</t>
  </si>
  <si>
    <t>Sierra Leone</t>
  </si>
  <si>
    <t>Sierra Leone Revenue and Tax Project - Managemen...</t>
  </si>
  <si>
    <t>Review NRA capacity and systems to identify weaknesses, and inform options for completion of a business case</t>
  </si>
  <si>
    <t>203860-103</t>
  </si>
  <si>
    <t>Revenue  for Prosperity Project  - Adam Smith In...</t>
  </si>
  <si>
    <t>202974-101</t>
  </si>
  <si>
    <t>Public Sector Management - Somaliland</t>
  </si>
  <si>
    <t>2016-09-30</t>
  </si>
  <si>
    <t>To deliver better security, access to justice and service delivery for poor Somalis by strengthening public administration.</t>
  </si>
  <si>
    <t>202974-104</t>
  </si>
  <si>
    <t>Public Financial Management - Somaliland</t>
  </si>
  <si>
    <t>205065-101</t>
  </si>
  <si>
    <t>Appraisal and Design (Close component)</t>
  </si>
  <si>
    <t>To build the capacity of Somalia’s new federal system of government by establishing and  improving systems for tax, spend and civil service management  at all levels  including Public finance management , Public administration and work on decentralisation / federalism.</t>
  </si>
  <si>
    <t>205065-102</t>
  </si>
  <si>
    <t>Improve Federal Government of Somalia macroecono...</t>
  </si>
  <si>
    <t>202514-103</t>
  </si>
  <si>
    <t>Support to South Sudan's Customs Development and...</t>
  </si>
  <si>
    <t>2017-03-30</t>
  </si>
  <si>
    <t>To provide an effective and transparent customs service at the border with Uganda and improve associated trade institutions in South Sudan.</t>
  </si>
  <si>
    <t>202514-106</t>
  </si>
  <si>
    <t>Capital Support to South Sudan's Customs Develop...</t>
  </si>
  <si>
    <t>203107-101</t>
  </si>
  <si>
    <t>Tajikistan</t>
  </si>
  <si>
    <t>To attract greater private sector investment, im...</t>
  </si>
  <si>
    <t>To  attract greater investment and  improve wealth creation in Tajikistan and Kyrgyzstan by the private sector by reducing the administrative burden faced by businesses through simplifications of regulations and tax administration and development of Private Public Partnership investments</t>
  </si>
  <si>
    <t>203008-101</t>
  </si>
  <si>
    <t>Financial Aid to Support Public Financial Manage...</t>
  </si>
  <si>
    <t>To deliver Strengthened and Improved Public Financial Management systems in Tanzania by 2016/17, the outcome will be a more effective, transparent and accountable national budget and improved Government revenues</t>
  </si>
  <si>
    <t>203008-102</t>
  </si>
  <si>
    <t>Financial Aid to Support Local Government Author...</t>
  </si>
  <si>
    <t>204334-102</t>
  </si>
  <si>
    <t>HMG Technical Assistance for the Tax Modernizati...</t>
  </si>
  <si>
    <t>To improve the efficiency, effectiveness and fairness of Tanzania’s tax administration system through the provision of financial and technical assistance, resulting in increased revenue of approximately Tsh 10,901 billion (£4.3 billion) over the 5 year period.  This will enable the Government of Tanzania to deliver higher quality and more rapid results in priority areas such as water, education, agriculture, transportation and energy.  It will also help scale up the Government’s cash transfer programme to benefit approximately 7 million people per annum by 2015.</t>
  </si>
  <si>
    <t>204334-103</t>
  </si>
  <si>
    <t>Technical Assistance for the Tax Modernization P...</t>
  </si>
  <si>
    <t>TEU001_68</t>
  </si>
  <si>
    <t>HMRC tax capacity building technical asssitance to the Tanzania Revenue Authority</t>
  </si>
  <si>
    <t xml:space="preserve">To strengthen tax administration in Tanzania by providing HMRC international tax technical assistance to the Tanzania Revenue Authority. A more effective, efficient and fair tax system will contribute to enhance Tanzania's domestic revenue mobilisation and gradually reduce aid dependency over the duration of the programme. This will indirectly benefit the wider population of Tanzania.   </t>
  </si>
  <si>
    <t>200171-111</t>
  </si>
  <si>
    <t xml:space="preserve">NGO </t>
  </si>
  <si>
    <t>Contribution  to TradeMark East Africa Uganda pr...</t>
  </si>
  <si>
    <t xml:space="preserve">Greater regional integration and trade competitiveness in Uganda . It is expected that the programme will reduce transport times along the northern corridor by 15% and increase Uganda’s exports by 10%. </t>
  </si>
  <si>
    <t>200779-102</t>
  </si>
  <si>
    <t>Non Budget Support Financial Aid -Support to the...</t>
  </si>
  <si>
    <t>Greater accountability in the use of public resources.</t>
  </si>
  <si>
    <t>TEU001_67</t>
  </si>
  <si>
    <t>HMRC tax capacity building technical asssitance to the Uganda Revenue Authority</t>
  </si>
  <si>
    <t xml:space="preserve">To strengthen tax administration in Uganda by providing HMRC international tax technical assistance to the Uganda Revenue Authority. A more effective, efficient and fair tax system will contribute to enhance Uganda's domestic revenue mobilisation and gradually reduce aid dependency over the duration of the programme. This will indirectly benefit the wider population of Uganda.   </t>
  </si>
  <si>
    <t>205101-111</t>
  </si>
  <si>
    <t>Through International Financial Institutions and other multilateral organisations, the Good Governance Fund will support a series of governance and economic reform initiatives, aimed at building stability, reducing poverty and increasing prosperity in Ukraine, Georgia, Moldova, Serbia and Bosnia and Herzegovina (BiH). The support will focus on areas such as: anti-corruption; improving the business environment; judicial reform; key sector reforms (e.g. banking and energy);  strengthening the rule of law; and supporting an independent media. This project was approved before the referendum on the UK’s membership of the EU.  Work is now under way to understand the implications of leaving the EU for the UK’s development work</t>
  </si>
  <si>
    <t>202241-102</t>
  </si>
  <si>
    <t>Financial Grant to the Ministry of Finance and P...</t>
  </si>
  <si>
    <t>Support to the Palestinian Authority to strengthen reforms to the planning and budgeting system.</t>
  </si>
  <si>
    <t>202241-103</t>
  </si>
  <si>
    <t>Support in the Prime Minister’s Office to streng...</t>
  </si>
  <si>
    <t>202241-104</t>
  </si>
  <si>
    <t>Support in the Ministry of Finance and Planning ...</t>
  </si>
  <si>
    <t>203628-102</t>
  </si>
  <si>
    <t>Contribution to Public Financial Management Refo...</t>
  </si>
  <si>
    <t>To improve the Government of Zambia's financial management and revenue generation by reforming and modernising core financial management and tax systems. Increased revenue and improved public financial management will lead to improved service delivery and therefore will contribute towards the MDGs thus benefitting the poor by 2017.</t>
  </si>
  <si>
    <t>204668-101</t>
  </si>
  <si>
    <t>Zimbabwe</t>
  </si>
  <si>
    <t>Zimbabwe Reconstruction Trust Fund (ZIMREF) to i...</t>
  </si>
  <si>
    <t>To improve the business environment for growth, strengthen resilience and improve the skill set of the Zimbabwean people. This will be based on strong analytical work, policy dialogue and strengthened government systems for service delivery. The project will also improve donor coordination and World Bank capacity in Zimbabwe.</t>
  </si>
  <si>
    <t>204739-101</t>
  </si>
  <si>
    <t>Support to Zimbabwe Accountability and Artisanal...</t>
  </si>
  <si>
    <t>2016-10-03</t>
  </si>
  <si>
    <t xml:space="preserve">To formalise and legalise the production and trade of the 500,000 artisanal gold miners in Zimbabwe. </t>
  </si>
  <si>
    <t>United States</t>
  </si>
  <si>
    <t>Department of Treasury</t>
  </si>
  <si>
    <t>DTRE</t>
  </si>
  <si>
    <t>75_775</t>
  </si>
  <si>
    <t>Technical Assistance for Revenue Administration and Revenue Policy - Afghanistan</t>
  </si>
  <si>
    <t>Project will support standing up of the Afghanistan Revenue Departments Customs and Tax Academy, to include curriculum design, course delivery -- to include an initial course related to taxpayer audit -- and supply of course materials. Travel has been suspended because of security concerns.</t>
  </si>
  <si>
    <t>75_496</t>
  </si>
  <si>
    <t>Technical Assistance for Afghanistan - Revenue Policy and Administration</t>
  </si>
  <si>
    <t>Afghanistan - Revenue Policy and Administration</t>
  </si>
  <si>
    <t>75_774</t>
  </si>
  <si>
    <t>Technical Assistance for Revenue Administration and Policy - Senior Advisor</t>
  </si>
  <si>
    <t>Senior Advisors provide advisory leadership and support to OTA management through policy, technical, and managerial advice. Senior Advisors also play a role in the coordination of technical assistance with the IFIs, MDBs, bi-lateral donors, and other USG agencies. Senior Advisors conduct Technical Assistance Needs Assessments and develop/negotiate Terms of Reference with host country officials. Senior Advisors help in the selection process for new Resident and Intermittent Advisors, and assist in the transition of advisors to new and continuing projects by leading candidate missions. Senior Advisors also conduct on-site project reviews for current and past projects.</t>
  </si>
  <si>
    <t>75_811</t>
  </si>
  <si>
    <t>Technical Assistance for Senior Advisor - Revenue Policy and Administration</t>
  </si>
  <si>
    <t>State Department</t>
  </si>
  <si>
    <t>STATE</t>
  </si>
  <si>
    <t>41_17197</t>
  </si>
  <si>
    <t>Center for International Private Enterprise</t>
  </si>
  <si>
    <t>National Endowment for Democracy Grant to Center for International Private Enterprise (CIPE)</t>
  </si>
  <si>
    <t>To raise awareness about the effects of fiscal policies on citizens, improve transparency in the tax system, and engage the private sector as a voice in the democratic process. The center will partner with two local organizations to introduce an online tax calculator platform that will provide citizens with an accessible and easy-to-understand breakdown of how their taxes are spent by government, and gather private sector and civil society stakeholders to develop policy recommendations for future advocacy.</t>
  </si>
  <si>
    <t>75_790</t>
  </si>
  <si>
    <t>Technical Assistance for Revenue Administration and Revenue Policy -Cambodia</t>
  </si>
  <si>
    <t>Project with Cambodias General Directorate of Tax (GDT) helped  draft regulations for oil and gas import production and develop tools and skills to audit oil and gas enterprises, in 2009 and 2010. Subsequent years have included collaboration in developing manuals and procedures to effectively audit financial institutions, construction industry, and telecommunications sector, collecting tax arrears and HR reform. The project supported the implementation of a systematic taxpayer education system to enhance the GDTs capacity to serve taxpayers and to educate the public in complying with tax law. Advisors providing guidance on arrears collection to reduce arrears balances and stem their growth. Advisors are helping to streamline the organizational structure and its management and improve the HR process to assure adequate and competent staffing.  The 2016 work plan continues assistance in the following areas: 1) internal audit, to establish the necessary checks and balances to prevent waste, fraud, and abuse; 2) tax arrears, supporting implementation of standardized procedures to resolve accounts and improve the GDTs ability to collect tax arrears due; 3) human resources, to include implementation of a merit-based personnel management system and support for the strategic and operational goals outlined in the governments Revenue Mobilization Strategy; and 4) specialized industry audit, to improve tax compliance and conduct quality audits in the telecommunications and transportation sectors.</t>
  </si>
  <si>
    <t>75_777</t>
  </si>
  <si>
    <t>Technical Assistance for Revenue Administration and Revenue Policy - Cambodia</t>
  </si>
  <si>
    <t>75_587</t>
  </si>
  <si>
    <t>Technical Assistance for Cambodia - Revenue Policy and Aministration</t>
  </si>
  <si>
    <t>Project with Cambodias General Directorate of Tax (GDT) helped  draft regulations for oil and gas import production and develop tools and skills to audit oil and gas enterprises, in 2009 and 2010. Subsequent years have focused on developing manuals and procedures to effectively audit financial institutions, construction industry, and telecommunications sector. The project supported the implementation of a systematic taxpayer education system to enhance the GDTs capacity to serve taxpayers and to educate the public in complying with tax law. Advisors providing guidance on arrears collection to reduce arrears balances and stem their growth. Advisors are helping to streamline the organizational structure and its management and improve the HR process to assure adequate and competent staffing. Anti-corruption assistance, started in late 2013, has helped draft a code of conduct and a draft internal audit manual. The 2016 work plan continues assistance in the following areas: 1) internal audit, to establish the necessary checks and balances to prevent waste, fraud, and abuse; 2) tax arrears, supporting implementation of standardized procedures to resolve accounts and improve the GDTs ability to collect tax arrears due; 3) human resources, to include implementation of a merit-based personnel management system and support for the strategic and operational goals outlined in the governments Revenue Mobilization Strategy; and 4) specialized industry audit, to improve tax compliance and conduct quality audits in the telecommunications and transportation sectors.</t>
  </si>
  <si>
    <t>75_638</t>
  </si>
  <si>
    <t>Technical Assistance for Ethiopia - Revenue Policy and Administration</t>
  </si>
  <si>
    <t>75_639</t>
  </si>
  <si>
    <t>Technical Assistance for Ethiopia - Revenue Policy and Adminstration</t>
  </si>
  <si>
    <t>Millennium Challenge Corporation</t>
  </si>
  <si>
    <t>MCC</t>
  </si>
  <si>
    <t>40_514</t>
  </si>
  <si>
    <t>MCC Revenue Administration Reform Project</t>
  </si>
  <si>
    <t>Improving Tax and Customs Administration</t>
  </si>
  <si>
    <t>40_515</t>
  </si>
  <si>
    <t>Public Private Partnerships Capacity Activity</t>
  </si>
  <si>
    <t>75_715</t>
  </si>
  <si>
    <t>Guinea-Bissau</t>
  </si>
  <si>
    <t>Technical Assistance for Guinea-Bissau - Revenue Policy and Adminstration</t>
  </si>
  <si>
    <t>The project supports the tax administration, Direco-geral de Contribuies e Impostos (DGCI), in streamlining and documenting audit procedures, and providing training on use of procedures. Additional activities for 2016 include conducting an in-depth assessment of taxpayer service, developing a handbook of taxpayer service procedures and products such as brochures and a website, and providing training for employees on procedures</t>
  </si>
  <si>
    <t>75_779</t>
  </si>
  <si>
    <t>Technical Assistance for Revenue Administration and Revenue Policy - Guinea-Bissau</t>
  </si>
  <si>
    <t>The project supports the tax administration, Direco-geral de Contribuies e Impostos (DGCI), in streamlining and documenting audit procedures, and providing training on use of procedures. Additional activities for 2016 include conducting an in-depth assessment of taxpayer service, developing a handbook of taxpayer service procedures and products such as brochures and a website, and providing training for employees on procedures.</t>
  </si>
  <si>
    <t>75_792</t>
  </si>
  <si>
    <t>Technical Assistance for Revenue Administration and Revenue Policy -Guinea-Bissau</t>
  </si>
  <si>
    <t>75_772</t>
  </si>
  <si>
    <t>Technical Assistance for Revenue Administration and Policy - Liberia</t>
  </si>
  <si>
    <t>75_781</t>
  </si>
  <si>
    <t>Technical Assistance for Revenue Administration and Revenue Policy - Liberia</t>
  </si>
  <si>
    <t>Implement a focused program to systematically investigate and respond to employee corruption and misconduct. Develop an information and physical security improvement plan for the Liberia Revenue Authority.</t>
  </si>
  <si>
    <t>75_744</t>
  </si>
  <si>
    <t>Technical Assistance for Liberia - Revenue Policy and Administration</t>
  </si>
  <si>
    <t>Implement a focused program to systematically investigate and respond to employee corruption and misconduct. Support establishment of the Liberia Revenue Authority through assistance in human resource policy and budgeting.</t>
  </si>
  <si>
    <t>75_747</t>
  </si>
  <si>
    <t>Technical Assistance for Malawi - Revenue Policy and Administration</t>
  </si>
  <si>
    <t>Assistance to the Malawi Revenue Authority focuses on enhancing basic audit capabilities in the Large Taxpayer Office (LTO); building capacity in the LTO to audit large taxpayers in specialized industries (i.e. telecommunications and financial services); customs risk management and enforcement; investigation of corruption, criminal tax and customs cases.</t>
  </si>
  <si>
    <t>75_773</t>
  </si>
  <si>
    <t>Technical Assistance for Revenue Administration and Policy - Moldova</t>
  </si>
  <si>
    <t>75_751</t>
  </si>
  <si>
    <t>Technical Assistance for Mongolia - Revenue Policy and Administration</t>
  </si>
  <si>
    <t>Assistance to Mongolias recently reorganized General Authority on Customs and Taxation (GACT) focuses on: risk assessment; scope and depth of audit plans; tax liability of multi-national enterprises;  review of agreed audit workload; and provision of internationally recognized audit techniques for specific economic sector -- financial services, construction, among others. The project has helped to establish a key client manager regime in taxpayer service and implement a returns submission process consistent with self-assessment. Focused shifted in 2015, at the request of the GACT to apply lessons learned from the LTO to the tax administration generally. Therefore, in 2015 and 2016, the project is supporting improvements to submission processing (beyond the LTO), international taxation (beyond the LTO), functional management throughout the GDT, initially focusing on audit, and improving registration and taxpayer information for small and medium sized businesses. In 2016, the project will 1) expand taxpayer education and services at an enterprise level to support voluntary compliance among small and medium-sized enterprises (SME); 2) improve accountability and transparency through development of a comprehensive strategy to fight fiscal corruption; 3) improve submission processing through Streamlining submissions processing procedures, reducing costs for taxpayers, and simplifying registration, filing and payment processes; 4) strengthen human resources processes, through developing a modern performance evaluation regime, establishing core competences for key positions, developing competency based curricula and training programs, and define managers role in evaluation; 5) implantation of a modern, integrated data management plan to optimize the use of IT systems and reduce red tape for taxpayers and costs of administration; and 6) provide audit functional management training to improve managers oversight on productivity, consistency, quality, and efficiency within t</t>
  </si>
  <si>
    <t>75_795</t>
  </si>
  <si>
    <t>Technical Assistance for Revenue Administration and Revenue Policy -Mongolia</t>
  </si>
  <si>
    <t>Assistance to Mongolias recently reorganized General Directorate on Taxation (GDT) focuses on: risk assessment; scope and depth of audit plans; tax liability of multi-national enterprises;  review of agreed audit workload; and provision of internationally recognized audit techniques for specific economic sector -- financial services, construction, among others. The project has helped to establish a key client manager regime in taxpayer service and implement a returns submission process consistent with self-assessment. Focused shifted in 2015, at the request of the GACT to apply lessons learned from the LTO to the tax administration generally. Therefore, in 2015 and 2016, the project supported improvements to the submission processing (beyond the LTO), international taxation (beyond the LTO), functional management throughout the GDT, initially focused on audit, and improving registration and taxpayer information for small and medium sized businesses. The 2017 work plan will focus on supporting the Mongolian General Department of Taxation (GDT) priorities, particularly in establishing a strong foundation for segment based compliance management.  The program, together with the work of the IMF, will support improvements to the quality of administration, and create conditions to generate stronger community support for the tax system and tax administration.</t>
  </si>
  <si>
    <t>75_783</t>
  </si>
  <si>
    <t>Technical Assistance for Revenue Administration and Revenue Policy - Mongolia</t>
  </si>
  <si>
    <t>75_789</t>
  </si>
  <si>
    <t>Technical Assistance for Revenue Administration and Revenue Policy -Burma</t>
  </si>
  <si>
    <t>Resident advisor helped establish a Large Taxpayer Office (LTO) function and is advising on implementation of a self-assessment regime, which will have the greatest impact on revenue and taxpayer participation at the corporate level. The project provides assistance in self-assessment to taxpayers, explaining the new filing requirements and common errors; coaches the LTO in project management, due to the overwhelming amount of foundation building and change required of this immature tax administration; and provides classroom and on-the-job training and development to support basic and specialized industry audits and collections.  The resident and intermittent advisors focus efforts on ensuring accuracy of returns and payment of obligations, improving operational efficiency and effectiveness, and supporting voluntary compliance. Site visits from 2014 - 2016 put in place and further developed procedures and training for audit, collections, and public relations. Starting in late 2016, the project began providing classroom-based and on-the-job audit training to the Medium Taxpayer Office 1 (MTO1) to support implementation of a self-assessment regime for medium-sized businesses.</t>
  </si>
  <si>
    <t>75_581</t>
  </si>
  <si>
    <t>Technical Assistance for Burma - Revenue Policy and Adminstration</t>
  </si>
  <si>
    <t>Resident advisor helping establish and develop a Large Taxpayer function, which will have the greatest impact on revenue and taxpayer participation at the corporate level; assisting in self-assessment as taxpayers who do not voluntarily file and pay; coaching in project management, due to the overwhelming amount of foundation building and change required of this immature tax administration; and providing classroom and on-the-job training and development to support audits and collections.  Site visits scheduled for 2016 will continue implementing procedures and training put in place in 2014 and 2015, for audit (including specialized industries), collections, and public relations. The resident and intermittent advisors will focus efforts on ensuring accuracy of returns and payment of obligations, improving operational efficiency and effectiveness, and supporting voluntary compliance.</t>
  </si>
  <si>
    <t>75_776</t>
  </si>
  <si>
    <t>Technical Assistance for Revenue Administration and Revenue Policy - Burma</t>
  </si>
  <si>
    <t>Resident advisor helped establish a Large Taxpayer Office (LTO) function and is advising on implementation of a self-assessment regime, which will have the greatest impact on revenue and taxpayer participation at the corporate level. The project provides assistance in self-assessment to taxpayers, explaining the new filing requirements and common errors; coaches the LTO in project management, due to the overwhelming amount of foundation building and change required of this immature tax administration; and provides classroom and on-the-job training and development to support basic and specialized industry audits and collections.  The resident and intermittent advisors focus efforts on ensuring accuracy of returns and payment of obligations, improving operational efficiency and effectiveness, and supporting voluntary compliance. Site visits from 2014 - 2016 put in place and further developed procedures and training for audit, collections, and public relations. Starting in late 2016, the project began providing classroom-based and on-the-job audit training to the Medium Taxpayer Office 1 (MTO #1) to support implementation of a self-assessment regime for medium-sized businesses. During 2017, the project will further strengthen the audit processes and practices within the LTO; coach LTO management to create an orderly, efficient work process organized around function and using self-assessment; and support the transfer and adaption of LTO processes to rollout of self-assessment at the MTO #1.</t>
  </si>
  <si>
    <t>75_752</t>
  </si>
  <si>
    <t>Technical Assistance for Niger - Revenue Administration and Revenue Policy</t>
  </si>
  <si>
    <t>Ensure the organizational reform project has a well-documented set of objectives, goals, milestones, etc. so the reform may be done effectively and efficiently; Develop and implement a project management structure, with staff, plans, controls, and performance measures to successfully complete the current tender for a major IT systems upgrade.</t>
  </si>
  <si>
    <t>75_796</t>
  </si>
  <si>
    <t>Technical Assistance for Revenue Administration and Revenue Policy -Niger</t>
  </si>
  <si>
    <t>Ensure the organizational reform project has a well-documented set of objectives, goals, milestones, etc., so the reform may be done effectively and efficiently; Develop and implement a project management structure, with staff, plans, controls, and performance measures to successfully complete the current tender for a major IT systems upgrade.  Improvement in the tax administration's capacity to monitor and redress noncompliance.</t>
  </si>
  <si>
    <t>75_784</t>
  </si>
  <si>
    <t>Technical Assistance for Revenue Administration and Revenue Policy - Niger</t>
  </si>
  <si>
    <t>The project with the Direction Gnrale des Impts will improve the arrears process; improve audit skills and management; assist in change management and other support for the implementation of the SISIC information technology upgrade; develop standardized procedures and train anti-corruption investigators; create a strategic plan and pilot management training.</t>
  </si>
  <si>
    <t>75_761</t>
  </si>
  <si>
    <t>Paraguay</t>
  </si>
  <si>
    <t>Technical Assistance for Paraguay - Revenue Policy and Administration</t>
  </si>
  <si>
    <t>Assistance to the Subsecretara de Estado de Tributacin (SET) centers on improving capacity 1) to conduct general audits as well as specialized taxpayer audits of financial institutions, agribusiness, telecommunications, and pharmaceuticals; 2) to strengthen risk analysis capacity, through the use of data to identify tax compliance risk and improve the effectiveness of audits; 3) to build a robust internal audit capacity and reduce opportunities for corruption; and 4) to conduct effective internal investigations that deter and detect employee misbehavior.</t>
  </si>
  <si>
    <t>75_785</t>
  </si>
  <si>
    <t>Technical Assistance for Revenue Administration and Revenue Policy - Paraguay</t>
  </si>
  <si>
    <t>Assistance to the Subsecretara de Estado de Tributacin (SET) helps the government to improve capacity to 1) conduct general audits as well as specialized taxpayer audits of financial institutions, agribusiness, telecommunications, and pharmaceuticals; 2) strengthen risk analysis capacity, through the use of data to identify tax compliance risk and improve the effectiveness of audits; 3) build a robust internal audit capacity and reduce opportunities for corruption; and 4)  conduct effective internal investigations that deter and detect employee misbehavior.  In 2017 the advisors will work with the SET to institutionalize gains made in the general audit and specialized industry audit programs, revise manuals and procedures developed to date to incorporate feedback from front line auditors and managers, and implement an audit managers training program, to help middle and senior-level managers more efficiently administer the audit program and allocate resources. Work in internal audit and investigations will be postponed until 2018.  New activities for 2017 will include developing the specialized audit program for pharmaceutical sales and the insurance sector and supporting the anti-tax fraud program within the SET tax evasion initiative, some of which involves money laundering, first uncovered during the Mega Fraud and Mega Evasion cases.</t>
  </si>
  <si>
    <t>75_797</t>
  </si>
  <si>
    <t>Technical Assistance for Revenue Administration and Revenue Policy -Paraguay</t>
  </si>
  <si>
    <t>Assistance to the Subsecretara de Estado de Tributacin (SET) helps the government to improve capacity 1) to conduct general audits as well as specialized taxpayer audits of financial institutions, agribusiness, telecommunications, and pharmaceuticals; 2) to strengthen risk analysis capacity, through the use of data to identify tax compliance risk and improve the effectiveness of audits; 3) to build a robust internal audit capacity and reduce opportunities for corruption; and 4) to conduct effective internal investigations that deter and detect employee misbehavior.  In 2017 the advisors will work with the SET to institutionalize gains made in the general audit and specialized industry audit programs, revise manuals and procedures developed to date to incorporate feedback from front line auditors and managers, and implement an audit managers training program, to help middle and senior-level managers more efficiently administer the audit program and allocate resources. Work in internal audit and investigations will be postponed until 2018.  New activities for 2017 will include developing the specialized audit program for pharmaceutical sales and the insurance sector and supporting the anti-tax fraud program within the SET tax evasion initiative, some of which involves money laundering, first uncovered during the Mega Fraud and Mega Evasion cases.</t>
  </si>
  <si>
    <t>40_516</t>
  </si>
  <si>
    <t>Revenue Integrity Protection Services Activity</t>
  </si>
  <si>
    <t>40_513</t>
  </si>
  <si>
    <t>BIR Revenue Administration Reform Activity</t>
  </si>
  <si>
    <t>75_807</t>
  </si>
  <si>
    <t>Technical Assistance for Rwanda - Revenue Policy and Administration</t>
  </si>
  <si>
    <t>Engagement with the Rwanda Revenue Authority will support identification and mitigation of compliance and institutional risks, to build one of the most essential tax administration functions.</t>
  </si>
  <si>
    <t>75_798</t>
  </si>
  <si>
    <t>Technical Assistance for Revenue Administration and Revenue Policy -Rwanda</t>
  </si>
  <si>
    <t>Engagement with the Rwanda Revenue Authority supports identification and mitigation of compliance and institutional risk, improvement of physical security and safety; implementation of key performance indicators in audit and debt management, alignment of the annual training plan with the RRAs strategic objectives and top priorities; improvement of case management, industry segmentation, and return selection in audit; and implementation of key improvements in arrears management, including provisional bad debt procedures, an installment contracts process, and application of appropriate penalties and interest.</t>
  </si>
  <si>
    <t>75_786</t>
  </si>
  <si>
    <t>Technical Assistance for Revenue Administration and Revenue Policy - Rwanda</t>
  </si>
  <si>
    <t>75_832</t>
  </si>
  <si>
    <t>Technical Assistance for Tanzania - Revenue Policy and Administration</t>
  </si>
  <si>
    <t>Develop a tax compliance strategy for major business sectors; build capacity in anti-corruption investigations; enhance ability to conduct audits in financial services, tourism, and other industries; build expertise in audit of transfer pricing among multinational enterprises.</t>
  </si>
  <si>
    <t>75_799</t>
  </si>
  <si>
    <t>Technical Assistance for Revenue Administration and Revenue Policy -Tanzania</t>
  </si>
  <si>
    <t>Enhancing the effectiveness of audits of businesses in telecommunications, tourism, construction and financial instruments; Ensuring that progress made by the Tanzania Revenue Authority in the audit of transfer pricing issues on multinational enterprises continues; Expanding the capabilities of the Tax Investigations Department in deterring and combating tax fraud; Assisting with issues that arise in the acquisition and deployment of the New Integrated Domestic Revenue System (IDRAS); and, developing TRAs effectiveness in tax administration for the oil and gas industry.</t>
  </si>
  <si>
    <t>75_787</t>
  </si>
  <si>
    <t>Technical Assistance for Revenue Administration and Revenue Policy - Tanzania</t>
  </si>
  <si>
    <t>75_851</t>
  </si>
  <si>
    <t>Technical Assistance for Zambia - Revenue Policy and Administration</t>
  </si>
  <si>
    <t>Assistance to the Zambia Revenue Authority (ZRA) will follow up on the Strategic Management Cycle System adopted by ZRA in 2012 and focus assistance on capacity building in change management, implementation of TaxOnline, increasing public confidence in staff integrity by increasing the effectiveness of ZRAs Integrity Committee and the Internal Affairs functions, improving Customs operation, improving case selection/audit of financial services sector, and increasing capacity of the Corporate Investigative Division.</t>
  </si>
  <si>
    <t>75_800</t>
  </si>
  <si>
    <t>Technical Assistance for Revenue Administration and Revenue Policy -Zambia</t>
  </si>
  <si>
    <t>Assistance to the Zambia Revenue Authority (ZRA) includes 1) reengineering debt management activities; 2) designing a program to increase corporate and employee productivity; 3) establishing a robust and structured appeals process for audit and customs; 4) strengthening internal affairs operational capability; 5) enhancing outreach for taxpayer education; 6) streamlining customs operations through the use of risk management; and 7) supporting the criminal investigation division.</t>
  </si>
  <si>
    <t>75_788</t>
  </si>
  <si>
    <t>Technical Assistance for Revenue Administration and Revenue Policy - Zambia</t>
  </si>
  <si>
    <t>AID</t>
  </si>
  <si>
    <t>2016000010A</t>
  </si>
  <si>
    <t>76_50925</t>
  </si>
  <si>
    <t>Public Financial Management Project</t>
  </si>
  <si>
    <t>The purpose of Public Financial Management project in Afghanistan is to support Afghanistan government to improve its fiscal sustainability and enable deliverly of essential services to its citizens.  Revenue raising activities of project have included: • Improving  audit selection and addressing noncompliance; • Expanding the tax base through outreach and better compliance and taxpayer service programs; • Improving collection of delinquent taxes; • Better, more targeted management of large taxpayers; • Creating up to date, consistent and clean taxpayer records; • Improving the collection of non-tax revenue by major line ministries.</t>
  </si>
  <si>
    <t>2016000010B</t>
  </si>
  <si>
    <t>2016000013A</t>
  </si>
  <si>
    <t>76_51676</t>
  </si>
  <si>
    <t>Afghanistan Trade and Revenue (ATAR)</t>
  </si>
  <si>
    <t>The Afghanistan Trade and Revenue Project (ATAR) project builds on the work of previous trade projects in the country that tackled issues of access and integration. In 2016, ATAR worked to enhance the Afghan government’s capacity to generate revenue by improving customs procedures for collection of revenue, performance of core customs functions, and facilitation of trade.  Activities included launch of the E-Pay system for customs duties at Kabul's international airport, its inland clearance depot, and at five other sites in northern and western Afghanistan.</t>
  </si>
  <si>
    <t>2016000013B</t>
  </si>
  <si>
    <t>2016000013C</t>
  </si>
  <si>
    <t>2016000025A</t>
  </si>
  <si>
    <t>76_51744</t>
  </si>
  <si>
    <t>Volunteers for Economic Growth Alliance</t>
  </si>
  <si>
    <t>Albanian Financial Sector Development Project</t>
  </si>
  <si>
    <t>DRM activities under the Financal Sector Development Program addressed identified weaknesses in the areas of tax audit, investigations, compliance monitoring, enforcement capacity, and debt collection at the General Directorate of Taxation.</t>
  </si>
  <si>
    <t>2016000025B</t>
  </si>
  <si>
    <t>2016000025C</t>
  </si>
  <si>
    <t>2016000025D</t>
  </si>
  <si>
    <t>2016000001A</t>
  </si>
  <si>
    <t>76_46512</t>
  </si>
  <si>
    <t>Tax Reform Project (TRP)</t>
  </si>
  <si>
    <t xml:space="preserve">The overall goal of the project is to improve the effectiveness and efficiency of tax administration and tax policy development in Armenia. The TRP project advised on the use of IT applications to administer taxes, deliver taxpayer services, and increase taxpayer compliance (which is low compared to peers in the region). IT assistance complemented $12 million World Bank loan for procurement of IT equipment. Legislative changes and an IT-based personified income tax have been implemented to unify and improve record-keeping for the income and social taxes and an e-filing systemtax administration automation (jointly implemented with the WB). TRP also supported the development of an effective public-private dialogue between the tax authorities and taxpayers. </t>
  </si>
  <si>
    <t>2016000001B</t>
  </si>
  <si>
    <t>2016000001C</t>
  </si>
  <si>
    <t>2016000063A</t>
  </si>
  <si>
    <t>76_52431</t>
  </si>
  <si>
    <t>Energy Security and Investment Promotion Activity</t>
  </si>
  <si>
    <t>The main objectives of USAIDs Energy Investment Activity are to help the country attract investment and create jobs in the energy sector. The project will develop and recommend legislative measures, at all levels of government, that will stimulate investment in new power plants—especially renewable energy power plants and biomass co-generation. Activities include promotion of the Energy Efficiency Obligation Scheme model for BiH, under which energy efficiency measures are financed on a large scale through a domestic financing source that does not depend on donor funding or loans.</t>
  </si>
  <si>
    <t>2016000063B</t>
  </si>
  <si>
    <t>2016000076A</t>
  </si>
  <si>
    <t>76_52706</t>
  </si>
  <si>
    <t>Fiscal Sector Reform Activity (FAR)</t>
  </si>
  <si>
    <t>The purpose of the Fiscal Sector Reform Activity is to identify and recommend interventions to be carried out in the fiscal sector, with the ultimate goal of improving fiscal and public expenditure management through a comprehensive approach. The project's DRM activities with both the Federation and the Republic of Srpska have focused on further broadening the taxpayer register; eliminating a number of nuisance fees; reducing tax evasion in the gaming industry and other sectors; development of risk-based audit software for improved control and tax compliance of companies; and further simplification of procedures to reduce taxpayer burdens.  The project has improved the basic IT infrastructure needed to fully implement and expand e-filing and e-payment – such that most payroll taxes and contributions in the Federation are now electronic, and 70 percent of Republika Srpska revenues are paid via the e-payment mechanism.</t>
  </si>
  <si>
    <t>2016000076B</t>
  </si>
  <si>
    <t>2016000099A</t>
  </si>
  <si>
    <t>76_53263</t>
  </si>
  <si>
    <t>Leadership Public Financial Mngmt II (LPFM II)</t>
  </si>
  <si>
    <t>DRM-related activities of the Leadership in Public Financial Management Project II (LPFM II) included: support and provision of experts for TADAT assessments in Ethiopia, Liberia, Armenia, and Kenya; updating of the Collecting Taxes Database, with methodology and technical reference reports; completion of a peer-reviewed study assessing the impact of DRM on public sector budgets, particularly for the health sector.</t>
  </si>
  <si>
    <t>2016000099B</t>
  </si>
  <si>
    <t>2016000099C</t>
  </si>
  <si>
    <t>2016000099D</t>
  </si>
  <si>
    <t>76_52702</t>
  </si>
  <si>
    <t>Fiscal Policy and Expenditure Management Project (FPEMP)</t>
  </si>
  <si>
    <t>The FPEMP project is helping the Government of El Salvador (GOES) increase tax revenue, without raising rates, and achieve greater transparency and accountability, and more efficiently use public resources. DRM activities of FPEMP project during 2016 have included:           • further improvement of the Case Selection Management System (CSMS II) audit system that is estimated to have resulted in $34.5 million in additional collections over the period 2014-2016;          • continued assistance to the Tax Evasion Crackdown Program – using data mining from third-party sources to identify unreported capital gains and other unreported income – resulting, over 2014-2016,  in increased taxpayer assessments of $149 million;  • Improving collection of delinquent taxes through the Treasury Collections Call Center;  • Development of software for the tax agency’s e-filing system – which has eliminated the need for manual data-entry by over 100 MOF employees, and improves data quality to use for data mining and data control.</t>
  </si>
  <si>
    <t>2016000087A</t>
  </si>
  <si>
    <t>76_52814</t>
  </si>
  <si>
    <t>Governing for Growth in Georgia (G4G) Activity</t>
  </si>
  <si>
    <t xml:space="preserve">The purpose of the G4G activity is to improve Georgia's economic governance and leadership, particularly in the areas of the business enabling environment, water resource management and energy trading policy. G4G project assistance in the areas of tax policy and administration included: 1. Support to development of the Corporate Income Taxation (CIT) Reform of 216-- Regulatory Impact Assessment (RIA), comparative legal analyses to guide recommendations on draft provisions of the relevant part of the tax code; 2. Tax Audit: Trainings were conducted in International Financial Reporting Standards.  A tax audit survey was conducted to identify weaknesses in audit practice. Analysis of tax disputes triggered by RS audit results, to study the consistency and justifications of the decisions at a level of RS/MoF Dispute Resolution Boards and, further, in the courts, and recommend legislative of administrative changes.     3. Activities to improve post-clearance audit were conducted, including workshops by German customs officers. </t>
  </si>
  <si>
    <t>2016000087B</t>
  </si>
  <si>
    <t>2016000087C</t>
  </si>
  <si>
    <t>2016000087D</t>
  </si>
  <si>
    <t>2016000087E</t>
  </si>
  <si>
    <t>2016000087F</t>
  </si>
  <si>
    <t>2016000087G</t>
  </si>
  <si>
    <t>76_53335</t>
  </si>
  <si>
    <t>Local Government Revenue Mobilization Strengthening</t>
  </si>
  <si>
    <t>This GIZ-led project is establishing a spatial database to build up a fiscal cadastre through street naming and property addressing (SNPA). This activity entails: 1. Training beneficiary districts in the use of the Land Use Planning Management Information Systems / GIS software; 2. Capacity building and technical support for the use of the financial software (Ntobua) for revenue management; and 3. Support in the development of district strategies for the step wise increase of internally generated funds.</t>
  </si>
  <si>
    <t>2016000093A</t>
  </si>
  <si>
    <t>76_53125</t>
  </si>
  <si>
    <t>Integrated Financial Management System (IFMS)</t>
  </si>
  <si>
    <t>USAID's Integrated Financial Management System (IFMS) Project helps to provide continued support for the Haitian government for restoration, operation, and expansion of IFMS-related network infrastructure and the financial management systems. Revenue-related activities of the IFMS project have included: providing IT equipment for 25 tax agency (DGI) provincial offices, giving them the chance to provide faster service and therefore improving revenue collection;  deploying the UXP platform in 13 institutions and especially allowed MEF to monitor revenue collection in customs; equipping 10 municipalities with IT equipment and network connection to DGI for sharing of data on results and opportunities for generating additional revenue.</t>
  </si>
  <si>
    <t>2016000093B</t>
  </si>
  <si>
    <t>76_53245</t>
  </si>
  <si>
    <t>LOKAL+ (Limye ak Oganizasyon pou Kolektivite yo Ale Lwen Plus)</t>
  </si>
  <si>
    <t xml:space="preserve">LOKAL+ will build off the successes of the original LOKAL project and seek to improve good governance and decentralized and deconcentrated services conducive to economic growth in 8-10 target communes in Haiti. LOKAL+ works with municipal agencies and community organizations.  Its DRM related activities included: local communication campaigns (sound truck, community radio spots , and a national radio campaign) to support areas encountering challenges in mobilizing revenue; assisting the tax agency DGI in processing mass printing of tax slips; providing technical and logistical assistance to enable the DGI’s Screening Brigade to undertake a full screening of businesses in the communes; improving civic oversight and participation were the citizen consultative councils; implementing system for the census of built properties and enterprises for the two main sources of commune revenue; improving revenue collection from licenses, permits and fees. </t>
  </si>
  <si>
    <t>2016000026A</t>
  </si>
  <si>
    <t>76_51782</t>
  </si>
  <si>
    <t>Asia and Middle East Economic Growth Best Practices (AMEG) Project</t>
  </si>
  <si>
    <t>The Asia and Middle East Economic Growth Best Practices project (AMEG) supports USAID bureaus and missions in Asia, the Middle East, and North Africa with activities such as assessments, strategic planning, diagnostics, and innovative pilot programs. AMEG DRM activities in Iraq focused on increase domestic revenue for the Kurdistan Regional Government (KRG) and included: 1. advice on restructuring tax administration to improve revenue performance, modernize administrative structures and increase efficiency – a detailed Large Taxpayer Office (LTO) roadmap involving self-assessment for large tax payers, communication plan, and training plan for the new LTO regime; and training to the revenue forecasting office to improve skills and methods to make more realistic revenue estimation.</t>
  </si>
  <si>
    <t>2016000026B</t>
  </si>
  <si>
    <t>2016000071A</t>
  </si>
  <si>
    <t>76_52703</t>
  </si>
  <si>
    <t>Fiscal Reform Bridge Activity (FRBA)</t>
  </si>
  <si>
    <t>The USAID-funded Jordan Fiscal Reform Bridge Activity (JFRBA) supports the GOJs economic reform efforts by strengthening fiscal policy formulation, implementation, and public financial management (PFM). In the DRM space, FRBA promoted voluntary compliance supporting improved taxpayer service, including: Call Center, single window assistance centers, taxpayer education, and expanded e-filing. Improved tax audit yield by helping to implement risk-based approaches with new tax audit procedures using the automation of audit management system (AMS); Refined the tax arrears database to improve collection of identified collectible debt. Jointly with the IMF and TADAT Secretariat, trained and certified MOF and ISTD staff and assisted their participation in the TADAT assessment.</t>
  </si>
  <si>
    <t>2016000071B</t>
  </si>
  <si>
    <t>76_52705</t>
  </si>
  <si>
    <t>Fiscal Reform and Public Financial Management project (FRPFM)</t>
  </si>
  <si>
    <t xml:space="preserve">The Jordan Fiscal Reform and Public Financial Management project (FRPFM) contributes to the USAID Mission Goal of Improved Prosperity, Accountability, and Equality for a Stable Democratic Jordan, specifically to improve Fiscal Stability and Public Financial Management. Initial revenue activities of the FRPFM project, launched in 2016, included:  • Tested the automated systems associated with improvement projects, namely: e-registration system, Collection Case Management System (CCMS), non-filer system, 3rd-party integration system (Social Security Corporation), e-clearance and Tax Identification Number  (TIN) system, e-refunds system and Paye As You Earn (PAYE) system.  • Assisted tax department in developing the forms, guides and designs of e-registration, PAYE, non-filer, refunds and risk management projects.   • Assisted the tax department in implementing the risk management strategy and automating the risk identification survey. • Awarded and managing grant to NGO to develop a tax e-services outreach campaign.   • Developed and presented a draft income tax law proposal, explanatory notes, and recommendations to improve tax compliance, combat tax evasion, expand the tax base and improve the structure of the tax system. • Worked with the economic policy unit on estimating the tax expenditures for 2016 and conducted on-the-job training. </t>
  </si>
  <si>
    <t>2016000017A</t>
  </si>
  <si>
    <t>76_51693</t>
  </si>
  <si>
    <t>Agile and Harmonized Assistance to Devolved Institutions (AHADI)</t>
  </si>
  <si>
    <t xml:space="preserve">With the adoption of the 2010 Constitution, Kenya set itself on a path toward devolution: a new system of governance that includes 47 county governments with governors and legislatures. The Agile Harmonized Assistance for Devolved Institutions (AHADI) prohect's DRM activities are supporting county governments in Meru County and Nairobi. DRM work focused mainly on strengthening Meru County Revenue Board to enhance own source revenue administration by correcting gaps and/or weaknesses relating to the organizational framework, low revenue collection, and weak enforcement mechanisms. </t>
  </si>
  <si>
    <t>2016000017B</t>
  </si>
  <si>
    <t>2016000017C</t>
  </si>
  <si>
    <t>2016000017D</t>
  </si>
  <si>
    <t>2016000017E</t>
  </si>
  <si>
    <t>2016000017F</t>
  </si>
  <si>
    <t>2016000017G</t>
  </si>
  <si>
    <t>2016000017H</t>
  </si>
  <si>
    <t>2016000005A</t>
  </si>
  <si>
    <t>76_49452</t>
  </si>
  <si>
    <t>Partnerships for Development</t>
  </si>
  <si>
    <t>The Partnerships for Development (PFD) project supports reforms for improving the business environment in Kosovo and increasing employment opportunities.  PFD's DRM activities included: • Increased legal and operational transparency, to improve public and taxpayers trust on Government and specifically on tax administration authorities and encourage voluntary tax compliance; • Promoting the focus on property tax compliance, including legalization of unpermitted construction, to enhance own-source revenue for municipalities; • Streamlining of VAT reimbursement that contributed to an increased amount of VAT reimbursement to taxpayers; • Improvement of tax administration IT data integrity and database controls to preserve data quality; • Promotion of cost-recovery regulatory fee setting and taxation to put regulatory / service fees on a cost/value basis; • Increased the use of electronic services (e-filing and other services) to reduce direct contacts with taxpayers, thus reduce the potential opportunities for corruption.</t>
  </si>
  <si>
    <t>2016000005B</t>
  </si>
  <si>
    <t>2016000005C</t>
  </si>
  <si>
    <t>2016000005D</t>
  </si>
  <si>
    <t>2016000005E</t>
  </si>
  <si>
    <t>2016000079A</t>
  </si>
  <si>
    <t>76_52806</t>
  </si>
  <si>
    <t>Governance and Economic Management Support (GEMS)</t>
  </si>
  <si>
    <t>The Liberia Governance and Economic Management Support Program (GEMS) was a five year, $45 million program to strengthen public sector capacity in Liberia. GEMS activities in the DRM area included: Development for Liberian Revenue Authority (LRA) of the interface between customs (ASYCUDA) and the tax automation system (SIGTAS) to implement collections at the Port of Monrovia and two other locations; furnishing and equipment for 15 new or upgraded revenue collection windows for the LRA.</t>
  </si>
  <si>
    <t>2016000079B</t>
  </si>
  <si>
    <t>2016000115A</t>
  </si>
  <si>
    <t>76_54092</t>
  </si>
  <si>
    <t>Revenue Generation for Governance and Growth (RG3) project</t>
  </si>
  <si>
    <t>The Revenue Generation for Governance and Growth (RG3) project supports the Government of Liberia to confront the challenge of improving its tax collection system and cultivating a sense of accountability among taxpayers. The RG3 project mobilized in July 2016 has been assisting the Ministry of Finance &amp; Development Planning, Liberia Revenue Authority and the Board of Tax Appeal to identify revenue policy gaps that need interventions or capacity building including: excise taxation and introduction of excise stamps; a detailed benchmarking and target setting for administration reform such as pilot e-filing and mobile payment systems, strengthened LRA taxpayer services and public awareness efforts, and improved capacity of LRA for data processing and taxpayer registration, tax audit and risk management.</t>
  </si>
  <si>
    <t>2016000115B</t>
  </si>
  <si>
    <t>2016000115C</t>
  </si>
  <si>
    <t>2016000115D</t>
  </si>
  <si>
    <t>76_51912</t>
  </si>
  <si>
    <t>Business Regulatory, Investment, and Trade Environment Program</t>
  </si>
  <si>
    <t>DRM components of the Moldova Business Regulatory, Investment, and Trade Environment (BRITE) project included activities for: • Enhancing electronic and web-based services for taxpayers. • Top-down Tax Gap analysis for the four main tax types and training risk management staff to better target tax gaps, reduce inspections, and improve voluntary compliance. • Implementing data exchange between tax authorities, customs and central registry to eliminate multiple, paper-based transactions between government and business. • Updating the integrated tariff of Moldova. • Supporting Moldova Customs to develop communication strategies, tools and outreach programs -- e.g. through the National Customs Consultative Committee.</t>
  </si>
  <si>
    <t>2016000066A</t>
  </si>
  <si>
    <t>76_52620</t>
  </si>
  <si>
    <t>Facilitating Public Investment (FPI) Project</t>
  </si>
  <si>
    <t xml:space="preserve">The Facilitating Public Investment (FPI) project was designed to address weak revenue collection, excessive fiscal incentives, outdated budgeting approaches, and overall economic governance challenges. The FPI project has assisted in the following areas of tax administration and tax policy: • Improvements in the Bureau of Internal Revenue's (BIR) taxpayer services through IT systems enhancements to enable significant increase in the use of electronic tax filing and tax payments – resulting in a 30% increase in tax returns filed and an increase in the number of e-filed returns to 17 million in 2016 from less than 2 million in 2014. • Support for the acquisition and processing of external data (e.g. customs data, securities and exchange data, procurement data) needed to improved BIR assessments through a risk-based audit selection and case-management system;          • Capacity building for DOF technical staff in critical areas of tax policy analysis and tax reform advocacy through the mobilization of consensus groups (composed of representatives from the government, private sector and civil society) to ensure broad-based support for the major tax law enacted in 2017;        • Support for the Extractive Industries Transparency Initiative (EITI) through grants to five local civil society organizations -- to ensure transparency in the flows and use of revenues from extractive operations in at least five provinces in Mindanao hosting mining operations with substantial levels of revenue. </t>
  </si>
  <si>
    <t>2016000066B</t>
  </si>
  <si>
    <t>2016000066C</t>
  </si>
  <si>
    <t>76_53878</t>
  </si>
  <si>
    <t>International Monetary Fund - Other</t>
  </si>
  <si>
    <t>Program to Somalia Trust Fund for Capacity Development in Macroeconomic Policies and Statistics</t>
  </si>
  <si>
    <t>Program contribution PIO grant to International Monetary Fund (IMF) for the Somalia Trust Fund for Capacity Development in Macroeconomic Policies and Statistics. IMF Advisory Services included: development of technical capacity at the Ministry of Finance and related agencies to analyze and formulate tax policy options for a decentralized system and to develop the fiscal regime in the utilization of natural resources. Technical assistance provided in 2016 on fiscal decentralization and natural resource taxation contributed to a draft model petroleum sharing agreement. Advisory services resulted in new revenue measures incorporated into FY 2017 appropriations bill which projected revenue increases of approximately $22m.</t>
  </si>
  <si>
    <t>2016000116A</t>
  </si>
  <si>
    <t>76_54327</t>
  </si>
  <si>
    <t>Strengthening Somali Governance (SSG)</t>
  </si>
  <si>
    <t>USAIDs Strengthening Somali Governance (SSG) is a nationwide activity to support the development of effective and accountable governance across Somalia. Revenue activities of the SSG project included support to Ministry of Finance to recover and review legacy laws and regulations to support the authority of the Federal government to collect taxes and fees. One activity was to assist in collecting data from line ministries to identify the non-tax revenue they impose, methods of collection, how funds are submitted to the treasury, and the oversight and auditing responsibilities.  Result was a consolidated mapping of current fee collection process – to support initiation of direct submission of fees to Central Bank of Somalia/Single Treasury Account.</t>
  </si>
  <si>
    <t>2016000116B</t>
  </si>
  <si>
    <t>2016000116C</t>
  </si>
  <si>
    <t>2016000116D</t>
  </si>
  <si>
    <t>2016000116E</t>
  </si>
  <si>
    <t>2016000116F</t>
  </si>
  <si>
    <t>2016000116G</t>
  </si>
  <si>
    <t>2016000116H</t>
  </si>
  <si>
    <t>2016000116I</t>
  </si>
  <si>
    <t>2016000123A</t>
  </si>
  <si>
    <t>76_55198</t>
  </si>
  <si>
    <t>World Bank Multi-Partner Fund for Somalia (Public Financial Management II Project)</t>
  </si>
  <si>
    <t>The World Bank Multi-Partner Fund for Somalia (Public Financial Management II Project) includes technical support to Inland Revenue departments in the Ministry of Finance to achieve improvements in the efficiency and effectiveness of tax administration with an emphasis during Phase 1 upon: a) a Tax policy gap analysis report; (b) taxpayer segmentation and required compliance processes; (c) TIN register database; (d) establishment of a road map for implementing an ad valorem customs duty regime for the Federal Government of Somalia.</t>
  </si>
  <si>
    <t>2016000123B</t>
  </si>
  <si>
    <t>2016000123C</t>
  </si>
  <si>
    <t>2016000107A</t>
  </si>
  <si>
    <t>76_53999</t>
  </si>
  <si>
    <t>Public Sector Systems Strengthening (PS3) Project</t>
  </si>
  <si>
    <t>Public Sector System Strengthening (PS3) will support Tanzania's government at both national and local levels to promote the delivery, quality, and use of public services, particularly for underserved populations. PS3 revenue activities are assisting local governments to: 1. Roll out of mobile application, point of sale, and daily management reports for revenue collection;  2. Make the Local Government Revenue Collection Information System (LGRCIS) interoperable with, and to allow auto exporting of revenue data, to a public database – to improve transparency of government financial activities; 3. Link resource tracking activities to improved collection and use of LGA own source revenue and identifying alternative viable sources of revenue;  4. Conduct a longitudinal LGA revenue collection study, looking at both increases in gross revenue and increases in net revenue due to efficiency gains or reductions in the costs of collecting revenue due to LGRCIS and its mobile application.</t>
  </si>
  <si>
    <t>2016000107B</t>
  </si>
  <si>
    <t>2016000107C</t>
  </si>
  <si>
    <t>2016000107D</t>
  </si>
  <si>
    <t>2016000107E</t>
  </si>
  <si>
    <t>2016000107F</t>
  </si>
  <si>
    <t>2016000107G</t>
  </si>
  <si>
    <t>Tunisia</t>
  </si>
  <si>
    <t>The Asia and Middle East Economic Growth Best Practices project (AMEG) supports USAID bureaus and missions in Asia, the Middle East, and North Africa with activities such as assessments, strategic planning, diagnostics, and innovative pilot programs. AMEG's Tax and Customs Reform Pilot Activity in Tunisia helped build the capacity of the MOF and its General Directorate of Taxes (DGI) to conduct tax policy analysis and institute a more strategic, risk-based approach to tax administration and compliance improvement.  With TCP support, the GoT developed and adopted nine reforms to the VAT, PIT, excises, and customs duties. USAID also assisted with the implementation of an audit criteria selection system and the rollout of a non-filer outreach program that collected close to $665,000 from roughly 2,000 taxpayers within 10 week’s of the program’s launch.</t>
  </si>
  <si>
    <t>2016000082A</t>
  </si>
  <si>
    <t>76_52813</t>
  </si>
  <si>
    <t>RTI International</t>
  </si>
  <si>
    <t>Governance, Accountability, Participation and Performance (GAPP)</t>
  </si>
  <si>
    <t>The primary objective of the GAPP program is to increase participation, accountability and local governance for effective service delivery. GAPP has been implementing local revenue mobilization (LRM) activities for selected local governments (LGs) and their stakeholders to assess their own financial performance, establish their revenue potential, and implement tax billing and collection strategies. Findings from the LRM assessment are presented to conferences of LG, civil society, and private sector stakeholders to develop interventions through a participatory process involving all the key actors. The project has also assisted the Municipal Council and its LGs in: producing bills and developing collection systems to improve billing and collection efficiencies; adopting improved LG financial management and record-keeping systems; and providing civic education of tax payers.</t>
  </si>
  <si>
    <t>2016000082B</t>
  </si>
  <si>
    <t>2016000082C</t>
  </si>
  <si>
    <t>2016000082D</t>
  </si>
  <si>
    <t>2016000082E</t>
  </si>
  <si>
    <t>2016000098A</t>
  </si>
  <si>
    <t>USAID's Leadership in Public Financial Management (LPFM II) project conducted an assessment of Uganda’s tax system and assisted the field mission to develop a Domestic Resource Mobilization (DRM) activity and to reach agreement with Government of Uganda counterparts and other donors on a two-year program of support activities.</t>
  </si>
  <si>
    <t>2016000098B</t>
  </si>
  <si>
    <t>Commitments</t>
  </si>
  <si>
    <t>Disbursements</t>
  </si>
  <si>
    <t>ATI 2015 (Baseline)</t>
  </si>
  <si>
    <t>ATI 2016</t>
  </si>
  <si>
    <t>Comment</t>
  </si>
  <si>
    <t>Baseline 2014</t>
  </si>
  <si>
    <t>Inclusion of loans</t>
  </si>
  <si>
    <t>Slovakia</t>
  </si>
  <si>
    <t>United States of America</t>
  </si>
  <si>
    <t>Total</t>
  </si>
  <si>
    <t>Overview</t>
  </si>
  <si>
    <t>ODA to Domestic Revenue Mobilisation,
ATI vs. 2017 OECD DAC Reporting</t>
  </si>
  <si>
    <t>USD thousands and % changes, current prices</t>
  </si>
  <si>
    <t>ATI 2015 (Baseline) vs. DAC 2016 (USD thousands)</t>
  </si>
  <si>
    <t>ATI 2015 (Baseline) vs. DAC 2016</t>
  </si>
  <si>
    <t xml:space="preserve">ATI 2015 (Baseline) vs. DAC 2016 </t>
  </si>
  <si>
    <t>Donorcode</t>
  </si>
  <si>
    <t>DonornameE</t>
  </si>
  <si>
    <t>Agencycode</t>
  </si>
  <si>
    <t>Agencyname_e</t>
  </si>
  <si>
    <t>Crsid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</si>
</sst>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_-;\-* #,##0.00\ _€_-;_-* &quot;-&quot;??\ _€_-;_-@_-"/>
    <numFmt numFmtId="164" formatCode="_(* #,##0.0000_);_(* \(#,##0.0000\);_(* &quot;-&quot;??_);_(@_)"/>
    <numFmt numFmtId="165" formatCode="_(* #,##0_);_(* \(#,##0\);_(* &quot;-&quot;??_);_(@_)"/>
    <numFmt numFmtId="166" formatCode="\+#,000;\-#,000"/>
    <numFmt numFmtId="167" formatCode="_-* #,##0.00_-;\-* #,##0.00_-;_-* &quot;-&quot;??_-;_-@_-"/>
    <numFmt numFmtId="168" formatCode="#.00%"/>
  </numFmts>
  <fonts count="14" x14ac:knownFonts="1">
    <font>
      <sz val="10"/>
      <color theme="1"/>
      <name val="Arial"/>
      <family val="2"/>
    </font>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sz val="11"/>
      <color theme="0"/>
      <name val="Calibri"/>
      <family val="2"/>
      <scheme val="minor"/>
    </font>
    <font>
      <b/>
      <sz val="10"/>
      <color theme="1"/>
      <name val="Arial"/>
      <family val="2"/>
    </font>
    <font>
      <i/>
      <sz val="11"/>
      <color theme="1"/>
      <name val="Calibri"/>
      <family val="2"/>
      <scheme val="minor"/>
    </font>
    <font>
      <i/>
      <sz val="10"/>
      <color theme="1"/>
      <name val="Arial"/>
      <family val="2"/>
    </font>
    <font>
      <sz val="11"/>
      <name val="Calibri"/>
      <family val="2"/>
      <scheme val="minor"/>
    </font>
    <font>
      <b/>
      <i/>
      <sz val="10"/>
      <color theme="1"/>
      <name val="Arial"/>
      <family val="2"/>
    </font>
    <font>
      <b/>
      <sz val="22"/>
      <color theme="1"/>
      <name val="Arial"/>
      <family val="2"/>
    </font>
    <font>
      <b/>
      <sz val="14"/>
      <color theme="1"/>
      <name val="Arial"/>
      <family val="2"/>
    </font>
    <font>
      <sz val="14"/>
      <color theme="1"/>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s>
  <borders count="4">
    <border>
      <left/>
      <right/>
      <top/>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style="thin">
        <color rgb="FFC1C1C1"/>
      </top>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2" fillId="0" borderId="0" applyFont="0" applyFill="0" applyBorder="0" applyAlignment="0" applyProtection="0"/>
    <xf numFmtId="0" fontId="3" fillId="0" borderId="0"/>
    <xf numFmtId="0" fontId="3" fillId="0" borderId="0"/>
    <xf numFmtId="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cellStyleXfs>
  <cellXfs count="73">
    <xf numFmtId="0" fontId="0" fillId="0" borderId="0" xfId="0"/>
    <xf numFmtId="0" fontId="0" fillId="0" borderId="3" xfId="0" applyBorder="1"/>
    <xf numFmtId="0" fontId="6" fillId="0" borderId="3" xfId="0" applyFont="1" applyBorder="1" applyAlignment="1">
      <alignment horizontal="center"/>
    </xf>
    <xf numFmtId="0" fontId="6" fillId="0" borderId="3" xfId="0" applyFont="1" applyBorder="1" applyAlignment="1">
      <alignment horizontal="center"/>
    </xf>
    <xf numFmtId="0" fontId="6" fillId="0" borderId="0" xfId="0" applyFont="1" applyBorder="1" applyAlignment="1">
      <alignment horizontal="center"/>
    </xf>
    <xf numFmtId="49" fontId="0" fillId="0" borderId="3" xfId="0" applyNumberFormat="1" applyBorder="1" applyAlignment="1">
      <alignment horizontal="center" vertical="center" wrapText="1"/>
    </xf>
    <xf numFmtId="0" fontId="0" fillId="0" borderId="3" xfId="0" applyFont="1" applyBorder="1" applyAlignment="1">
      <alignment horizontal="center" vertical="center" wrapText="1"/>
    </xf>
    <xf numFmtId="49" fontId="0" fillId="0" borderId="0" xfId="0" applyNumberFormat="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3" xfId="0" applyFont="1" applyFill="1" applyBorder="1" applyAlignment="1">
      <alignment horizontal="center" vertical="center" wrapText="1"/>
    </xf>
    <xf numFmtId="0" fontId="0" fillId="3" borderId="3" xfId="0" applyFill="1" applyBorder="1" applyAlignment="1">
      <alignment horizontal="left"/>
    </xf>
    <xf numFmtId="165" fontId="0" fillId="0" borderId="3" xfId="1" applyNumberFormat="1" applyFont="1" applyFill="1" applyBorder="1"/>
    <xf numFmtId="166" fontId="7" fillId="3" borderId="3" xfId="5" applyNumberFormat="1" applyFont="1" applyFill="1" applyBorder="1" applyAlignment="1">
      <alignment horizontal="right"/>
    </xf>
    <xf numFmtId="10" fontId="7" fillId="3" borderId="3" xfId="4" applyNumberFormat="1" applyFont="1" applyFill="1" applyBorder="1" applyAlignment="1"/>
    <xf numFmtId="3" fontId="8" fillId="3" borderId="0" xfId="4" applyNumberFormat="1" applyFont="1" applyFill="1" applyBorder="1" applyAlignment="1">
      <alignment horizontal="right"/>
    </xf>
    <xf numFmtId="166" fontId="7" fillId="0" borderId="3" xfId="5" applyNumberFormat="1" applyFont="1" applyFill="1" applyBorder="1" applyAlignment="1">
      <alignment horizontal="right"/>
    </xf>
    <xf numFmtId="10" fontId="7" fillId="0" borderId="3" xfId="4" applyNumberFormat="1" applyFont="1" applyFill="1" applyBorder="1" applyAlignment="1"/>
    <xf numFmtId="164" fontId="0" fillId="0" borderId="3" xfId="1" applyNumberFormat="1" applyFont="1" applyFill="1" applyBorder="1" applyAlignment="1">
      <alignment horizontal="center" vertical="center"/>
    </xf>
    <xf numFmtId="165" fontId="0" fillId="0" borderId="3" xfId="1" applyNumberFormat="1" applyFont="1" applyFill="1" applyBorder="1" applyAlignment="1">
      <alignment horizontal="center"/>
    </xf>
    <xf numFmtId="0" fontId="0" fillId="0" borderId="3" xfId="0" applyFill="1" applyBorder="1" applyAlignment="1">
      <alignment horizontal="left"/>
    </xf>
    <xf numFmtId="3" fontId="8" fillId="0" borderId="0" xfId="4" applyNumberFormat="1" applyFont="1" applyFill="1" applyBorder="1" applyAlignment="1">
      <alignment horizontal="right"/>
    </xf>
    <xf numFmtId="0" fontId="0" fillId="0" borderId="3" xfId="0" applyFill="1" applyBorder="1"/>
    <xf numFmtId="165" fontId="2" fillId="2" borderId="3" xfId="6" applyNumberFormat="1" applyFont="1" applyFill="1" applyBorder="1"/>
    <xf numFmtId="165" fontId="9" fillId="0" borderId="3" xfId="1" applyNumberFormat="1" applyFont="1" applyFill="1" applyBorder="1"/>
    <xf numFmtId="0" fontId="6" fillId="0" borderId="3" xfId="0" applyFont="1" applyBorder="1" applyAlignment="1">
      <alignment horizontal="left"/>
    </xf>
    <xf numFmtId="165" fontId="6" fillId="0" borderId="3" xfId="0" applyNumberFormat="1" applyFont="1" applyFill="1" applyBorder="1" applyAlignment="1">
      <alignment horizontal="left"/>
    </xf>
    <xf numFmtId="168" fontId="6" fillId="0" borderId="3" xfId="0" applyNumberFormat="1" applyFont="1" applyFill="1" applyBorder="1" applyAlignment="1">
      <alignment horizontal="right"/>
    </xf>
    <xf numFmtId="3" fontId="10" fillId="3" borderId="0" xfId="4" applyNumberFormat="1" applyFont="1" applyFill="1" applyBorder="1" applyAlignment="1">
      <alignment horizontal="right"/>
    </xf>
    <xf numFmtId="10" fontId="6" fillId="0" borderId="3" xfId="0" applyNumberFormat="1" applyFont="1" applyFill="1" applyBorder="1" applyAlignment="1">
      <alignment horizontal="right"/>
    </xf>
    <xf numFmtId="0" fontId="4" fillId="0" borderId="3" xfId="0" applyFont="1" applyBorder="1"/>
    <xf numFmtId="0" fontId="11"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xf>
    <xf numFmtId="166" fontId="4" fillId="3" borderId="3" xfId="5" applyNumberFormat="1" applyFont="1" applyFill="1" applyBorder="1" applyAlignment="1">
      <alignment horizontal="right"/>
    </xf>
    <xf numFmtId="166" fontId="4" fillId="0" borderId="3" xfId="5" applyNumberFormat="1" applyFont="1" applyFill="1" applyBorder="1" applyAlignment="1">
      <alignment horizontal="right"/>
    </xf>
    <xf numFmtId="0" fontId="5" fillId="4" borderId="0" xfId="0" applyFont="1" applyFill="1"/>
    <xf numFmtId="0" fontId="5" fillId="4" borderId="0" xfId="0" applyFont="1" applyFill="1" applyProtection="1"/>
    <xf numFmtId="43" fontId="5" fillId="5" borderId="0" xfId="1" applyFont="1" applyFill="1"/>
    <xf numFmtId="0" fontId="1" fillId="2" borderId="0" xfId="0" applyFont="1" applyFill="1"/>
    <xf numFmtId="0" fontId="1" fillId="0" borderId="0" xfId="0" applyFont="1"/>
    <xf numFmtId="0" fontId="1" fillId="0" borderId="0" xfId="0" applyFont="1" applyAlignment="1">
      <alignment horizontal="left"/>
    </xf>
    <xf numFmtId="0" fontId="1" fillId="0" borderId="0" xfId="0" applyFont="1" applyBorder="1"/>
    <xf numFmtId="22" fontId="1" fillId="0" borderId="0" xfId="0" applyNumberFormat="1" applyFont="1"/>
    <xf numFmtId="43" fontId="1" fillId="2" borderId="0" xfId="1" applyFont="1" applyFill="1"/>
    <xf numFmtId="164" fontId="1" fillId="2" borderId="0" xfId="1" applyNumberFormat="1" applyFont="1" applyFill="1"/>
    <xf numFmtId="0" fontId="1" fillId="0" borderId="0" xfId="0" applyFont="1" applyAlignment="1">
      <alignment horizontal="center"/>
    </xf>
    <xf numFmtId="0" fontId="1" fillId="0" borderId="0" xfId="0" applyFont="1" applyFill="1"/>
    <xf numFmtId="0" fontId="1" fillId="0" borderId="0" xfId="0" applyFont="1" applyFill="1" applyAlignment="1">
      <alignment horizontal="left"/>
    </xf>
    <xf numFmtId="0" fontId="1" fillId="0" borderId="0" xfId="0" applyFont="1" applyFill="1" applyBorder="1"/>
    <xf numFmtId="22" fontId="1" fillId="0" borderId="0" xfId="0" applyNumberFormat="1" applyFont="1" applyFill="1"/>
    <xf numFmtId="49" fontId="1" fillId="0" borderId="0" xfId="0" applyNumberFormat="1" applyFont="1" applyFill="1" applyBorder="1"/>
    <xf numFmtId="164" fontId="1" fillId="2" borderId="0" xfId="0" applyNumberFormat="1" applyFont="1" applyFill="1"/>
    <xf numFmtId="0" fontId="1" fillId="0" borderId="0" xfId="0" applyFont="1" applyFill="1" applyAlignment="1">
      <alignment horizontal="center"/>
    </xf>
    <xf numFmtId="3" fontId="1" fillId="0" borderId="0" xfId="0" applyNumberFormat="1" applyFont="1" applyFill="1"/>
    <xf numFmtId="0" fontId="1" fillId="0" borderId="1" xfId="0" applyFont="1" applyBorder="1" applyAlignment="1">
      <alignment vertical="top"/>
    </xf>
    <xf numFmtId="43" fontId="1" fillId="0" borderId="0" xfId="1" applyFont="1" applyFill="1"/>
    <xf numFmtId="0" fontId="1" fillId="0" borderId="0" xfId="0" applyFont="1" applyFill="1" applyAlignment="1"/>
    <xf numFmtId="164" fontId="1" fillId="2" borderId="0" xfId="1" applyNumberFormat="1" applyFont="1" applyFill="1" applyAlignment="1"/>
    <xf numFmtId="43" fontId="1" fillId="2" borderId="0" xfId="1" applyFont="1" applyFill="1" applyAlignment="1">
      <alignment horizontal="right"/>
    </xf>
    <xf numFmtId="14" fontId="1" fillId="0" borderId="0" xfId="0" applyNumberFormat="1" applyFont="1"/>
    <xf numFmtId="14" fontId="1" fillId="0" borderId="0" xfId="0" applyNumberFormat="1" applyFont="1" applyFill="1"/>
    <xf numFmtId="0" fontId="1" fillId="3" borderId="0" xfId="0" applyFont="1" applyFill="1"/>
    <xf numFmtId="0" fontId="1" fillId="0" borderId="1" xfId="0" applyFont="1" applyBorder="1"/>
    <xf numFmtId="0" fontId="1" fillId="0" borderId="1" xfId="0" applyFont="1" applyBorder="1" applyAlignment="1">
      <alignment horizontal="left"/>
    </xf>
    <xf numFmtId="0" fontId="1" fillId="0" borderId="1" xfId="0" applyFont="1" applyBorder="1" applyAlignment="1">
      <alignment horizontal="left" vertical="top"/>
    </xf>
    <xf numFmtId="0" fontId="1" fillId="0" borderId="2" xfId="0" applyFont="1" applyBorder="1" applyAlignment="1">
      <alignment vertical="top"/>
    </xf>
    <xf numFmtId="0" fontId="1" fillId="0" borderId="2" xfId="0" applyFont="1" applyBorder="1" applyAlignment="1">
      <alignment horizontal="left" vertical="top"/>
    </xf>
    <xf numFmtId="0" fontId="1" fillId="0" borderId="0" xfId="0" applyFont="1" applyBorder="1" applyAlignment="1">
      <alignment vertical="top"/>
    </xf>
    <xf numFmtId="0" fontId="1" fillId="0" borderId="0" xfId="0" applyFont="1" applyBorder="1" applyAlignment="1">
      <alignment horizontal="left" vertical="top"/>
    </xf>
    <xf numFmtId="43" fontId="1" fillId="2" borderId="0" xfId="1" applyFont="1" applyFill="1" applyBorder="1"/>
    <xf numFmtId="164" fontId="1" fillId="0" borderId="0" xfId="1" applyNumberFormat="1" applyFont="1" applyFill="1"/>
  </cellXfs>
  <cellStyles count="7">
    <cellStyle name="Komma" xfId="1" builtinId="3"/>
    <cellStyle name="Komma 9" xfId="6" xr:uid="{842DB2A9-FAFB-4FF4-82E4-C45B63254ED4}"/>
    <cellStyle name="Normal 2" xfId="2" xr:uid="{00000000-0005-0000-0000-000001000000}"/>
    <cellStyle name="Prozent" xfId="4" builtinId="5"/>
    <cellStyle name="Prozent 2" xfId="5" xr:uid="{4AC2CCDF-472F-42E5-95E6-DFBDAE642D45}"/>
    <cellStyle name="Standard" xfId="0" builtinId="0"/>
    <cellStyle name="Standard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0AE3C-BA16-4732-A130-D01674ACE622}">
  <dimension ref="A2:K28"/>
  <sheetViews>
    <sheetView tabSelected="1" workbookViewId="0">
      <selection activeCell="O24" sqref="O24"/>
    </sheetView>
  </sheetViews>
  <sheetFormatPr baseColWidth="10" defaultRowHeight="12.75" x14ac:dyDescent="0.2"/>
  <cols>
    <col min="11" max="11" width="19.28515625" customWidth="1"/>
  </cols>
  <sheetData>
    <row r="2" spans="1:11" ht="27.75" x14ac:dyDescent="0.2">
      <c r="A2" s="30" t="s">
        <v>1823</v>
      </c>
      <c r="B2" s="31"/>
      <c r="C2" s="31"/>
      <c r="D2" s="31"/>
      <c r="E2" s="31"/>
      <c r="F2" s="31"/>
      <c r="G2" s="31"/>
      <c r="H2" s="31"/>
      <c r="I2" s="31"/>
      <c r="J2" s="31"/>
    </row>
    <row r="3" spans="1:11" ht="18" x14ac:dyDescent="0.2">
      <c r="A3" s="32" t="s">
        <v>1824</v>
      </c>
      <c r="B3" s="33"/>
      <c r="C3" s="33"/>
      <c r="D3" s="33"/>
      <c r="E3" s="33"/>
      <c r="F3" s="33"/>
      <c r="G3" s="33"/>
      <c r="H3" s="33"/>
      <c r="I3" s="33"/>
      <c r="J3" s="33"/>
    </row>
    <row r="4" spans="1:11" ht="18" x14ac:dyDescent="0.25">
      <c r="A4" s="34" t="s">
        <v>1825</v>
      </c>
      <c r="B4" s="34"/>
      <c r="C4" s="34"/>
      <c r="D4" s="34"/>
      <c r="E4" s="34"/>
      <c r="F4" s="34"/>
      <c r="G4" s="34"/>
      <c r="H4" s="34"/>
      <c r="I4" s="34"/>
      <c r="J4" s="34"/>
    </row>
    <row r="6" spans="1:11" x14ac:dyDescent="0.2">
      <c r="A6" s="1"/>
      <c r="B6" s="2" t="s">
        <v>1813</v>
      </c>
      <c r="C6" s="2"/>
      <c r="D6" s="2"/>
      <c r="E6" s="3"/>
      <c r="F6" s="4"/>
      <c r="G6" s="2" t="s">
        <v>1814</v>
      </c>
      <c r="H6" s="2"/>
      <c r="I6" s="2"/>
      <c r="J6" s="2"/>
      <c r="K6" s="1"/>
    </row>
    <row r="7" spans="1:11" ht="63.75" x14ac:dyDescent="0.2">
      <c r="A7" s="1"/>
      <c r="B7" s="5" t="s">
        <v>1815</v>
      </c>
      <c r="C7" s="6" t="s">
        <v>1816</v>
      </c>
      <c r="D7" s="6" t="s">
        <v>1826</v>
      </c>
      <c r="E7" s="5" t="s">
        <v>1827</v>
      </c>
      <c r="F7" s="7"/>
      <c r="G7" s="8" t="s">
        <v>1815</v>
      </c>
      <c r="H7" s="9" t="s">
        <v>1816</v>
      </c>
      <c r="I7" s="9" t="s">
        <v>1826</v>
      </c>
      <c r="J7" s="8" t="s">
        <v>1828</v>
      </c>
      <c r="K7" s="9" t="s">
        <v>1817</v>
      </c>
    </row>
    <row r="8" spans="1:11" ht="15" x14ac:dyDescent="0.25">
      <c r="A8" s="10" t="s">
        <v>98</v>
      </c>
      <c r="B8" s="11">
        <v>7674.2</v>
      </c>
      <c r="C8" s="11">
        <v>2909.42</v>
      </c>
      <c r="D8" s="12">
        <f>(C8-B8)</f>
        <v>-4764.78</v>
      </c>
      <c r="E8" s="13">
        <f>(D8/B8)</f>
        <v>-0.620882958484272</v>
      </c>
      <c r="F8" s="14"/>
      <c r="G8" s="11">
        <v>7674.24</v>
      </c>
      <c r="H8" s="11">
        <v>2909.42</v>
      </c>
      <c r="I8" s="15">
        <f>H8-G8</f>
        <v>-4764.82</v>
      </c>
      <c r="J8" s="16">
        <f>(I8/G8)</f>
        <v>-0.62088493453423399</v>
      </c>
      <c r="K8" s="1"/>
    </row>
    <row r="9" spans="1:11" ht="15" x14ac:dyDescent="0.25">
      <c r="A9" s="10" t="s">
        <v>156</v>
      </c>
      <c r="B9" s="11">
        <v>2650</v>
      </c>
      <c r="C9" s="11">
        <v>2211.66</v>
      </c>
      <c r="D9" s="12">
        <f>(C9-B9)</f>
        <v>-438.34000000000015</v>
      </c>
      <c r="E9" s="13">
        <f>D9/B9</f>
        <v>-0.16541132075471704</v>
      </c>
      <c r="F9" s="14"/>
      <c r="G9" s="11">
        <v>2650</v>
      </c>
      <c r="H9" s="11">
        <v>1105.83</v>
      </c>
      <c r="I9" s="15">
        <f t="shared" ref="I9:I28" si="0">H9-G9</f>
        <v>-1544.17</v>
      </c>
      <c r="J9" s="16">
        <f>I9/G9</f>
        <v>-0.58270566037735849</v>
      </c>
      <c r="K9" s="1" t="s">
        <v>1818</v>
      </c>
    </row>
    <row r="10" spans="1:11" ht="15" x14ac:dyDescent="0.25">
      <c r="A10" s="10" t="s">
        <v>168</v>
      </c>
      <c r="B10" s="11">
        <v>4467.87</v>
      </c>
      <c r="C10" s="11">
        <v>6411.26</v>
      </c>
      <c r="D10" s="12">
        <f>(C10-B10)</f>
        <v>1943.3900000000003</v>
      </c>
      <c r="E10" s="13">
        <f>D10/B10</f>
        <v>0.43497013118107741</v>
      </c>
      <c r="F10" s="14"/>
      <c r="G10" s="11">
        <v>7316.47</v>
      </c>
      <c r="H10" s="11">
        <v>7398.06</v>
      </c>
      <c r="I10" s="15">
        <f t="shared" si="0"/>
        <v>81.590000000000146</v>
      </c>
      <c r="J10" s="16">
        <f>I10/G10</f>
        <v>1.1151552592985435E-2</v>
      </c>
      <c r="K10" s="1"/>
    </row>
    <row r="11" spans="1:11" ht="15" x14ac:dyDescent="0.25">
      <c r="A11" s="10" t="s">
        <v>281</v>
      </c>
      <c r="B11" s="11">
        <v>5204.1499999999996</v>
      </c>
      <c r="C11" s="11">
        <v>23.77</v>
      </c>
      <c r="D11" s="12">
        <f>(C11-B11)</f>
        <v>-5180.3799999999992</v>
      </c>
      <c r="E11" s="13">
        <f>D11/B11</f>
        <v>-0.99543249137707401</v>
      </c>
      <c r="F11" s="14"/>
      <c r="G11" s="11">
        <v>3034.08</v>
      </c>
      <c r="H11" s="11">
        <v>5069.4399999999996</v>
      </c>
      <c r="I11" s="15">
        <f t="shared" si="0"/>
        <v>2035.3599999999997</v>
      </c>
      <c r="J11" s="16">
        <f>I11/G11</f>
        <v>0.6708326741549332</v>
      </c>
      <c r="K11" s="1"/>
    </row>
    <row r="12" spans="1:11" ht="15" x14ac:dyDescent="0.25">
      <c r="A12" s="10" t="s">
        <v>312</v>
      </c>
      <c r="B12" s="11">
        <v>42905.599999999999</v>
      </c>
      <c r="C12" s="11">
        <f>74537241.8878872/1000</f>
        <v>74537.241887887198</v>
      </c>
      <c r="D12" s="12">
        <f>(C12-B12)</f>
        <v>31631.641887887199</v>
      </c>
      <c r="E12" s="16">
        <f>D12/B12</f>
        <v>0.73723807353555715</v>
      </c>
      <c r="F12" s="14"/>
      <c r="G12" s="11">
        <v>45951.37</v>
      </c>
      <c r="H12" s="11">
        <f>52582448.4733628/1000</f>
        <v>52582.448473362805</v>
      </c>
      <c r="I12" s="15">
        <f t="shared" si="0"/>
        <v>6631.0784733628025</v>
      </c>
      <c r="J12" s="16">
        <f>I12/G12</f>
        <v>0.14430643685624175</v>
      </c>
      <c r="K12" s="1"/>
    </row>
    <row r="13" spans="1:11" ht="15" x14ac:dyDescent="0.25">
      <c r="A13" s="10" t="s">
        <v>470</v>
      </c>
      <c r="B13" s="11">
        <v>7127.01</v>
      </c>
      <c r="C13" s="11">
        <v>1216.4100000000001</v>
      </c>
      <c r="D13" s="12">
        <f>(C13-B13)</f>
        <v>-5910.6</v>
      </c>
      <c r="E13" s="16">
        <f>D13/B13</f>
        <v>-0.82932393808904437</v>
      </c>
      <c r="F13" s="14"/>
      <c r="G13" s="11">
        <v>4538.47</v>
      </c>
      <c r="H13" s="11">
        <v>2993.06</v>
      </c>
      <c r="I13" s="15">
        <f t="shared" si="0"/>
        <v>-1545.4100000000003</v>
      </c>
      <c r="J13" s="16">
        <f>I13/G13</f>
        <v>-0.34051343294105729</v>
      </c>
      <c r="K13" s="1"/>
    </row>
    <row r="14" spans="1:11" ht="15" x14ac:dyDescent="0.25">
      <c r="A14" s="10" t="s">
        <v>489</v>
      </c>
      <c r="B14" s="11">
        <v>5811.43</v>
      </c>
      <c r="C14" s="11">
        <v>158619.20000000001</v>
      </c>
      <c r="D14" s="12">
        <f>(C14-B14)</f>
        <v>152807.77000000002</v>
      </c>
      <c r="E14" s="16">
        <f>D14/B14</f>
        <v>26.294349239343848</v>
      </c>
      <c r="F14" s="14"/>
      <c r="G14" s="11">
        <v>5688.3</v>
      </c>
      <c r="H14" s="11">
        <v>154950.14000000001</v>
      </c>
      <c r="I14" s="15">
        <f t="shared" si="0"/>
        <v>149261.84000000003</v>
      </c>
      <c r="J14" s="16">
        <f>I14/G14</f>
        <v>26.2401490779319</v>
      </c>
      <c r="K14" s="1" t="s">
        <v>1819</v>
      </c>
    </row>
    <row r="15" spans="1:11" ht="15" x14ac:dyDescent="0.25">
      <c r="A15" s="10" t="s">
        <v>554</v>
      </c>
      <c r="B15" s="11">
        <v>31709</v>
      </c>
      <c r="C15" s="11">
        <v>43183</v>
      </c>
      <c r="D15" s="12">
        <f>(C15-B15)</f>
        <v>11474</v>
      </c>
      <c r="E15" s="16">
        <f>D15/B15</f>
        <v>0.36185310164306661</v>
      </c>
      <c r="F15" s="14"/>
      <c r="G15" s="11">
        <v>31385</v>
      </c>
      <c r="H15" s="11">
        <v>33937</v>
      </c>
      <c r="I15" s="15">
        <f t="shared" si="0"/>
        <v>2552</v>
      </c>
      <c r="J15" s="16">
        <f>I15/G15</f>
        <v>8.1312729010673893E-2</v>
      </c>
      <c r="K15" s="1"/>
    </row>
    <row r="16" spans="1:11" ht="15" x14ac:dyDescent="0.25">
      <c r="A16" s="10" t="s">
        <v>887</v>
      </c>
      <c r="B16" s="11">
        <v>332.78</v>
      </c>
      <c r="C16" s="11">
        <v>221.17</v>
      </c>
      <c r="D16" s="12">
        <f>(C16-B16)</f>
        <v>-111.60999999999999</v>
      </c>
      <c r="E16" s="16">
        <f>D16/B16</f>
        <v>-0.33538674199170621</v>
      </c>
      <c r="F16" s="14"/>
      <c r="G16" s="11">
        <v>332.78</v>
      </c>
      <c r="H16" s="11">
        <v>221.17</v>
      </c>
      <c r="I16" s="15">
        <f t="shared" si="0"/>
        <v>-111.60999999999999</v>
      </c>
      <c r="J16" s="16">
        <f>I16/G16</f>
        <v>-0.33538674199170621</v>
      </c>
      <c r="K16" s="1"/>
    </row>
    <row r="17" spans="1:11" ht="15" x14ac:dyDescent="0.25">
      <c r="A17" s="10" t="s">
        <v>893</v>
      </c>
      <c r="B17" s="11">
        <v>613.64</v>
      </c>
      <c r="C17" s="11">
        <v>184.42</v>
      </c>
      <c r="D17" s="12">
        <f>(C17-B17)</f>
        <v>-429.22</v>
      </c>
      <c r="E17" s="16">
        <f>D17/B17</f>
        <v>-0.69946548464897995</v>
      </c>
      <c r="F17" s="14"/>
      <c r="G17" s="11">
        <v>613.64</v>
      </c>
      <c r="H17" s="11">
        <v>184.42</v>
      </c>
      <c r="I17" s="15">
        <f t="shared" si="0"/>
        <v>-429.22</v>
      </c>
      <c r="J17" s="16">
        <f>I17/G17</f>
        <v>-0.69946548464897995</v>
      </c>
      <c r="K17" s="1"/>
    </row>
    <row r="18" spans="1:11" ht="15" x14ac:dyDescent="0.25">
      <c r="A18" s="10" t="s">
        <v>962</v>
      </c>
      <c r="B18" s="11">
        <v>351.23</v>
      </c>
      <c r="C18" s="17">
        <v>0</v>
      </c>
      <c r="D18" s="12">
        <f>(C18-B18)</f>
        <v>-351.23</v>
      </c>
      <c r="E18" s="16">
        <f>D18/B18</f>
        <v>-1</v>
      </c>
      <c r="F18" s="14"/>
      <c r="G18" s="11">
        <v>3490.32</v>
      </c>
      <c r="H18" s="11">
        <v>2196.9879999999998</v>
      </c>
      <c r="I18" s="15">
        <f t="shared" si="0"/>
        <v>-1293.3320000000003</v>
      </c>
      <c r="J18" s="16">
        <f>I18/G18</f>
        <v>-0.37054825918540429</v>
      </c>
      <c r="K18" s="1"/>
    </row>
    <row r="19" spans="1:11" ht="15" x14ac:dyDescent="0.25">
      <c r="A19" s="10" t="s">
        <v>972</v>
      </c>
      <c r="B19" s="11">
        <v>477.57</v>
      </c>
      <c r="C19" s="18">
        <v>829.37</v>
      </c>
      <c r="D19" s="12">
        <f>(C19-B19)</f>
        <v>351.8</v>
      </c>
      <c r="E19" s="16">
        <f>D19/B19</f>
        <v>0.7366459367213184</v>
      </c>
      <c r="F19" s="14"/>
      <c r="G19" s="11">
        <v>477.57</v>
      </c>
      <c r="H19" s="11">
        <v>829.37</v>
      </c>
      <c r="I19" s="15">
        <f t="shared" si="0"/>
        <v>351.8</v>
      </c>
      <c r="J19" s="16">
        <f>I19/G19</f>
        <v>0.7366459367213184</v>
      </c>
      <c r="K19" s="1"/>
    </row>
    <row r="20" spans="1:11" ht="15" x14ac:dyDescent="0.25">
      <c r="A20" s="10" t="s">
        <v>978</v>
      </c>
      <c r="B20" s="11">
        <v>3246.96</v>
      </c>
      <c r="C20" s="18">
        <v>4671.16</v>
      </c>
      <c r="D20" s="12">
        <f>(C20-B20)</f>
        <v>1424.1999999999998</v>
      </c>
      <c r="E20" s="16">
        <f>D20/B20</f>
        <v>0.43862566831744149</v>
      </c>
      <c r="F20" s="14"/>
      <c r="G20" s="11">
        <v>3129.53</v>
      </c>
      <c r="H20" s="11">
        <v>4897.72</v>
      </c>
      <c r="I20" s="15">
        <f t="shared" si="0"/>
        <v>1768.19</v>
      </c>
      <c r="J20" s="16">
        <f>I20/G20</f>
        <v>0.56500177342923696</v>
      </c>
      <c r="K20" s="1"/>
    </row>
    <row r="21" spans="1:11" ht="15" x14ac:dyDescent="0.25">
      <c r="A21" s="10" t="s">
        <v>1021</v>
      </c>
      <c r="B21" s="11">
        <v>14094.49</v>
      </c>
      <c r="C21" s="18">
        <v>8993.3799999999992</v>
      </c>
      <c r="D21" s="12">
        <f>(C21-B21)</f>
        <v>-5101.1100000000006</v>
      </c>
      <c r="E21" s="16">
        <f>D21/B21</f>
        <v>-0.36192228310495811</v>
      </c>
      <c r="F21" s="14"/>
      <c r="G21" s="11">
        <v>13733.4</v>
      </c>
      <c r="H21" s="11">
        <v>6507.47</v>
      </c>
      <c r="I21" s="15">
        <f t="shared" si="0"/>
        <v>-7225.9299999999994</v>
      </c>
      <c r="J21" s="16">
        <f>I21/G21</f>
        <v>-0.52615739729418787</v>
      </c>
      <c r="K21" s="1"/>
    </row>
    <row r="22" spans="1:11" ht="15" x14ac:dyDescent="0.25">
      <c r="A22" s="10" t="s">
        <v>1820</v>
      </c>
      <c r="B22" s="11">
        <v>23.3</v>
      </c>
      <c r="C22" s="18">
        <v>45.08</v>
      </c>
      <c r="D22" s="12">
        <f>(C22-B22)</f>
        <v>21.779999999999998</v>
      </c>
      <c r="E22" s="16">
        <f>D22/B22</f>
        <v>0.93476394849785394</v>
      </c>
      <c r="F22" s="14"/>
      <c r="G22" s="11">
        <v>23.3</v>
      </c>
      <c r="H22" s="18">
        <v>45.08</v>
      </c>
      <c r="I22" s="15">
        <f t="shared" si="0"/>
        <v>21.779999999999998</v>
      </c>
      <c r="J22" s="16">
        <f>I22/G22</f>
        <v>0.93476394849785394</v>
      </c>
      <c r="K22" s="1"/>
    </row>
    <row r="23" spans="1:11" ht="15" x14ac:dyDescent="0.25">
      <c r="A23" s="19" t="s">
        <v>1153</v>
      </c>
      <c r="B23" s="11">
        <v>0</v>
      </c>
      <c r="C23" s="18">
        <v>35.700000000000003</v>
      </c>
      <c r="D23" s="12">
        <f>(C23-B23)</f>
        <v>35.700000000000003</v>
      </c>
      <c r="E23" s="16"/>
      <c r="F23" s="20"/>
      <c r="G23" s="11">
        <v>0</v>
      </c>
      <c r="H23" s="18">
        <v>35.700000000000003</v>
      </c>
      <c r="I23" s="15">
        <f t="shared" si="0"/>
        <v>35.700000000000003</v>
      </c>
      <c r="J23" s="16"/>
      <c r="K23" s="21"/>
    </row>
    <row r="24" spans="1:11" ht="15" x14ac:dyDescent="0.25">
      <c r="A24" s="10" t="s">
        <v>1171</v>
      </c>
      <c r="B24" s="22">
        <v>3748.555633326614</v>
      </c>
      <c r="C24" s="18">
        <v>765.72</v>
      </c>
      <c r="D24" s="12">
        <f>(C24-B24)</f>
        <v>-2982.8356333266138</v>
      </c>
      <c r="E24" s="16">
        <f>D24/B24</f>
        <v>-0.79572932219750181</v>
      </c>
      <c r="F24" s="14"/>
      <c r="G24" s="22">
        <v>8846.4154793399175</v>
      </c>
      <c r="H24" s="18">
        <v>6961.1</v>
      </c>
      <c r="I24" s="15">
        <f t="shared" si="0"/>
        <v>-1885.3154793399171</v>
      </c>
      <c r="J24" s="16">
        <f>I24/G24</f>
        <v>-0.21311631629137448</v>
      </c>
      <c r="K24" s="1"/>
    </row>
    <row r="25" spans="1:11" ht="15" x14ac:dyDescent="0.25">
      <c r="A25" s="10" t="s">
        <v>1209</v>
      </c>
      <c r="B25" s="11">
        <v>7809.41</v>
      </c>
      <c r="C25" s="18">
        <v>24591.41</v>
      </c>
      <c r="D25" s="12">
        <f>(C25-B25)</f>
        <v>16782</v>
      </c>
      <c r="E25" s="16">
        <f>D25/B25</f>
        <v>2.1489459511025801</v>
      </c>
      <c r="F25" s="14"/>
      <c r="G25" s="11">
        <v>5750.25</v>
      </c>
      <c r="H25" s="18">
        <v>16175.05</v>
      </c>
      <c r="I25" s="15">
        <f t="shared" si="0"/>
        <v>10424.799999999999</v>
      </c>
      <c r="J25" s="16">
        <f>I25/G25</f>
        <v>1.812929872614234</v>
      </c>
      <c r="K25" s="1"/>
    </row>
    <row r="26" spans="1:11" ht="15" x14ac:dyDescent="0.25">
      <c r="A26" s="10" t="s">
        <v>1269</v>
      </c>
      <c r="B26" s="11">
        <v>22087</v>
      </c>
      <c r="C26" s="18">
        <v>43723.7</v>
      </c>
      <c r="D26" s="12">
        <f>(C26-B26)</f>
        <v>21636.699999999997</v>
      </c>
      <c r="E26" s="16">
        <f>D26/B26</f>
        <v>0.97961244170779183</v>
      </c>
      <c r="F26" s="14"/>
      <c r="G26" s="23">
        <v>41201</v>
      </c>
      <c r="H26" s="18">
        <v>37883.589999999997</v>
      </c>
      <c r="I26" s="15">
        <f t="shared" si="0"/>
        <v>-3317.4100000000035</v>
      </c>
      <c r="J26" s="16">
        <f>I26/G26</f>
        <v>-8.05177058809253E-2</v>
      </c>
      <c r="K26" s="1" t="s">
        <v>1818</v>
      </c>
    </row>
    <row r="27" spans="1:11" ht="15" x14ac:dyDescent="0.25">
      <c r="A27" s="10" t="s">
        <v>1821</v>
      </c>
      <c r="B27" s="11">
        <v>27205.05</v>
      </c>
      <c r="C27" s="18">
        <v>39092.300000000003</v>
      </c>
      <c r="D27" s="12">
        <f>(C27-B27)</f>
        <v>11887.250000000004</v>
      </c>
      <c r="E27" s="16">
        <f>D27/B27</f>
        <v>0.43695012506869141</v>
      </c>
      <c r="F27" s="14"/>
      <c r="G27" s="11">
        <v>36375.040000000001</v>
      </c>
      <c r="H27" s="18">
        <v>45969.93</v>
      </c>
      <c r="I27" s="15">
        <f t="shared" si="0"/>
        <v>9594.89</v>
      </c>
      <c r="J27" s="16">
        <f>I27/G27</f>
        <v>0.26377675460975436</v>
      </c>
      <c r="K27" s="1"/>
    </row>
    <row r="28" spans="1:11" ht="15" x14ac:dyDescent="0.25">
      <c r="A28" s="24" t="s">
        <v>1822</v>
      </c>
      <c r="B28" s="25">
        <f>SUM(B8:B27)</f>
        <v>187539.24563332662</v>
      </c>
      <c r="C28" s="25">
        <f>SUM(C8:C27)</f>
        <v>412265.37188788713</v>
      </c>
      <c r="D28" s="35">
        <f>(C28-B28)</f>
        <v>224726.12625456051</v>
      </c>
      <c r="E28" s="26">
        <f>D28/B28</f>
        <v>1.1982885261996896</v>
      </c>
      <c r="F28" s="27"/>
      <c r="G28" s="25">
        <f>SUM(G8:G27)</f>
        <v>222211.17547933993</v>
      </c>
      <c r="H28" s="25">
        <f>SUM(H8:H27)</f>
        <v>382852.98647336272</v>
      </c>
      <c r="I28" s="36">
        <f t="shared" si="0"/>
        <v>160641.81099402279</v>
      </c>
      <c r="J28" s="28">
        <f>I28/G28</f>
        <v>0.72292408627737292</v>
      </c>
      <c r="K28" s="29"/>
    </row>
  </sheetData>
  <mergeCells count="5">
    <mergeCell ref="B6:D6"/>
    <mergeCell ref="G6:J6"/>
    <mergeCell ref="A2:J2"/>
    <mergeCell ref="A3:J3"/>
    <mergeCell ref="A4:J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L734"/>
  <sheetViews>
    <sheetView workbookViewId="0">
      <selection activeCell="P268" sqref="P268"/>
    </sheetView>
  </sheetViews>
  <sheetFormatPr baseColWidth="10" defaultColWidth="9.85546875" defaultRowHeight="15" x14ac:dyDescent="0.25"/>
  <cols>
    <col min="1" max="2" width="10.28515625" style="41" bestFit="1" customWidth="1"/>
    <col min="3" max="3" width="9.85546875" style="41"/>
    <col min="4" max="4" width="10.28515625" style="41" bestFit="1" customWidth="1"/>
    <col min="5" max="6" width="9.85546875" style="41"/>
    <col min="7" max="7" width="16.7109375" style="42" customWidth="1"/>
    <col min="8" max="8" width="30.140625" style="42" customWidth="1"/>
    <col min="9" max="10" width="10.28515625" style="41" bestFit="1" customWidth="1"/>
    <col min="11" max="11" width="19.42578125" style="41" customWidth="1"/>
    <col min="12" max="12" width="10.28515625" style="41" bestFit="1" customWidth="1"/>
    <col min="13" max="13" width="9.85546875" style="41"/>
    <col min="14" max="14" width="15.42578125" style="41" customWidth="1"/>
    <col min="15" max="15" width="17.140625" style="41" customWidth="1"/>
    <col min="16" max="16" width="35.28515625" style="41" customWidth="1"/>
    <col min="17" max="19" width="10.28515625" style="41" bestFit="1" customWidth="1"/>
    <col min="20" max="20" width="31.28515625" style="41" customWidth="1"/>
    <col min="21" max="21" width="22.85546875" style="41" customWidth="1"/>
    <col min="22" max="23" width="10.28515625" style="41" bestFit="1" customWidth="1"/>
    <col min="24" max="24" width="9.85546875" style="41"/>
    <col min="25" max="25" width="15.28515625" style="41" customWidth="1"/>
    <col min="26" max="26" width="15" style="41" customWidth="1"/>
    <col min="27" max="27" width="63.42578125" style="41" customWidth="1"/>
    <col min="28" max="28" width="7.28515625" style="41" customWidth="1"/>
    <col min="29" max="29" width="10.28515625" style="41" bestFit="1" customWidth="1"/>
    <col min="30" max="30" width="10.42578125" style="41" customWidth="1"/>
    <col min="31" max="31" width="22.140625" style="41" customWidth="1"/>
    <col min="32" max="32" width="18.42578125" style="41" customWidth="1"/>
    <col min="33" max="33" width="9.85546875" style="41"/>
    <col min="34" max="34" width="10.7109375" style="41" customWidth="1"/>
    <col min="35" max="43" width="7.5703125" style="41" customWidth="1"/>
    <col min="44" max="44" width="18.28515625" style="41" customWidth="1"/>
    <col min="45" max="46" width="7.5703125" style="41" customWidth="1"/>
    <col min="47" max="48" width="10.28515625" style="41" bestFit="1" customWidth="1"/>
    <col min="49" max="49" width="15" style="45" bestFit="1" customWidth="1"/>
    <col min="50" max="51" width="10.28515625" style="41" bestFit="1" customWidth="1"/>
    <col min="52" max="52" width="15" style="46" bestFit="1" customWidth="1"/>
    <col min="53" max="58" width="10.28515625" style="41" bestFit="1" customWidth="1"/>
    <col min="59" max="61" width="9.85546875" style="41"/>
    <col min="62" max="81" width="10.28515625" style="41" bestFit="1" customWidth="1"/>
    <col min="82" max="82" width="15.140625" style="41" bestFit="1" customWidth="1"/>
    <col min="83" max="87" width="10.28515625" style="41" bestFit="1" customWidth="1"/>
    <col min="88" max="89" width="15.140625" style="41" bestFit="1" customWidth="1"/>
    <col min="90" max="97" width="10.28515625" style="41" bestFit="1" customWidth="1"/>
    <col min="98" max="16384" width="9.85546875" style="41"/>
  </cols>
  <sheetData>
    <row r="1" spans="1:116" x14ac:dyDescent="0.25">
      <c r="A1" s="37" t="s">
        <v>0</v>
      </c>
      <c r="B1" s="37" t="s">
        <v>1829</v>
      </c>
      <c r="C1" s="37" t="s">
        <v>1830</v>
      </c>
      <c r="D1" s="37" t="s">
        <v>1831</v>
      </c>
      <c r="E1" s="37" t="s">
        <v>1832</v>
      </c>
      <c r="F1" s="37" t="s">
        <v>1</v>
      </c>
      <c r="G1" s="37" t="s">
        <v>1833</v>
      </c>
      <c r="H1" s="37" t="s">
        <v>2</v>
      </c>
      <c r="I1" s="37" t="s">
        <v>3</v>
      </c>
      <c r="J1" s="38" t="s">
        <v>4</v>
      </c>
      <c r="K1" s="37" t="s">
        <v>5</v>
      </c>
      <c r="L1" s="37" t="s">
        <v>6</v>
      </c>
      <c r="M1" s="37" t="s">
        <v>7</v>
      </c>
      <c r="N1" s="37" t="s">
        <v>8</v>
      </c>
      <c r="O1" s="37" t="s">
        <v>9</v>
      </c>
      <c r="P1" s="37" t="s">
        <v>10</v>
      </c>
      <c r="Q1" s="37" t="s">
        <v>11</v>
      </c>
      <c r="R1" s="37" t="s">
        <v>12</v>
      </c>
      <c r="S1" s="37" t="s">
        <v>13</v>
      </c>
      <c r="T1" s="37" t="s">
        <v>14</v>
      </c>
      <c r="U1" s="37" t="s">
        <v>15</v>
      </c>
      <c r="V1" s="37" t="s">
        <v>16</v>
      </c>
      <c r="W1" s="37" t="s">
        <v>17</v>
      </c>
      <c r="X1" s="37" t="s">
        <v>18</v>
      </c>
      <c r="Y1" s="37" t="s">
        <v>19</v>
      </c>
      <c r="Z1" s="37" t="s">
        <v>20</v>
      </c>
      <c r="AA1" s="37" t="s">
        <v>21</v>
      </c>
      <c r="AB1" s="37" t="s">
        <v>22</v>
      </c>
      <c r="AC1" s="37" t="s">
        <v>23</v>
      </c>
      <c r="AD1" s="37" t="s">
        <v>24</v>
      </c>
      <c r="AE1" s="37" t="s">
        <v>25</v>
      </c>
      <c r="AF1" s="37" t="s">
        <v>26</v>
      </c>
      <c r="AG1" s="37" t="s">
        <v>27</v>
      </c>
      <c r="AH1" s="37" t="s">
        <v>28</v>
      </c>
      <c r="AI1" s="37" t="s">
        <v>29</v>
      </c>
      <c r="AJ1" s="37" t="s">
        <v>30</v>
      </c>
      <c r="AK1" s="37" t="s">
        <v>31</v>
      </c>
      <c r="AL1" s="37" t="s">
        <v>32</v>
      </c>
      <c r="AM1" s="37" t="s">
        <v>33</v>
      </c>
      <c r="AN1" s="37" t="s">
        <v>34</v>
      </c>
      <c r="AO1" s="37" t="s">
        <v>35</v>
      </c>
      <c r="AP1" s="37" t="s">
        <v>36</v>
      </c>
      <c r="AQ1" s="37" t="s">
        <v>37</v>
      </c>
      <c r="AR1" s="37" t="s">
        <v>38</v>
      </c>
      <c r="AS1" s="37" t="s">
        <v>39</v>
      </c>
      <c r="AT1" s="39" t="s">
        <v>40</v>
      </c>
      <c r="AU1" s="37" t="s">
        <v>41</v>
      </c>
      <c r="AV1" s="37" t="s">
        <v>42</v>
      </c>
      <c r="AW1" s="39" t="s">
        <v>43</v>
      </c>
      <c r="AX1" s="37" t="s">
        <v>44</v>
      </c>
      <c r="AY1" s="37" t="s">
        <v>45</v>
      </c>
      <c r="AZ1" s="37" t="s">
        <v>46</v>
      </c>
      <c r="BA1" s="37" t="s">
        <v>47</v>
      </c>
      <c r="BB1" s="37" t="s">
        <v>48</v>
      </c>
      <c r="BC1" s="37" t="s">
        <v>49</v>
      </c>
      <c r="BD1" s="37" t="s">
        <v>50</v>
      </c>
      <c r="BE1" s="37" t="s">
        <v>51</v>
      </c>
      <c r="BF1" s="37" t="s">
        <v>52</v>
      </c>
      <c r="BG1" s="37" t="s">
        <v>53</v>
      </c>
      <c r="BH1" s="37" t="s">
        <v>54</v>
      </c>
      <c r="BI1" s="37" t="s">
        <v>55</v>
      </c>
      <c r="BJ1" s="37" t="s">
        <v>56</v>
      </c>
      <c r="BK1" s="37" t="s">
        <v>57</v>
      </c>
      <c r="BL1" s="37" t="s">
        <v>58</v>
      </c>
      <c r="BM1" s="37" t="s">
        <v>59</v>
      </c>
      <c r="BN1" s="37" t="s">
        <v>60</v>
      </c>
      <c r="BO1" s="37" t="s">
        <v>61</v>
      </c>
      <c r="BP1" s="37" t="s">
        <v>62</v>
      </c>
      <c r="BQ1" s="37" t="s">
        <v>63</v>
      </c>
      <c r="BR1" s="37" t="s">
        <v>64</v>
      </c>
      <c r="BS1" s="37" t="s">
        <v>65</v>
      </c>
      <c r="BT1" s="37" t="s">
        <v>66</v>
      </c>
      <c r="BU1" s="37" t="s">
        <v>67</v>
      </c>
      <c r="BV1" s="37" t="s">
        <v>68</v>
      </c>
      <c r="BW1" s="37" t="s">
        <v>69</v>
      </c>
      <c r="BX1" s="37" t="s">
        <v>70</v>
      </c>
      <c r="BY1" s="37" t="s">
        <v>71</v>
      </c>
      <c r="BZ1" s="37" t="s">
        <v>72</v>
      </c>
      <c r="CA1" s="37" t="s">
        <v>73</v>
      </c>
      <c r="CB1" s="37" t="s">
        <v>74</v>
      </c>
      <c r="CC1" s="37" t="s">
        <v>75</v>
      </c>
      <c r="CD1" s="37" t="s">
        <v>76</v>
      </c>
      <c r="CE1" s="37" t="s">
        <v>77</v>
      </c>
      <c r="CF1" s="37" t="s">
        <v>78</v>
      </c>
      <c r="CG1" s="37" t="s">
        <v>79</v>
      </c>
      <c r="CH1" s="37" t="s">
        <v>80</v>
      </c>
      <c r="CI1" s="37" t="s">
        <v>81</v>
      </c>
      <c r="CJ1" s="37" t="s">
        <v>82</v>
      </c>
      <c r="CK1" s="37" t="s">
        <v>83</v>
      </c>
      <c r="CL1" s="37" t="s">
        <v>84</v>
      </c>
      <c r="CM1" s="37" t="s">
        <v>85</v>
      </c>
      <c r="CN1" s="37" t="s">
        <v>86</v>
      </c>
      <c r="CO1" s="37" t="s">
        <v>87</v>
      </c>
      <c r="CP1" s="37" t="s">
        <v>88</v>
      </c>
      <c r="CQ1" s="37" t="s">
        <v>89</v>
      </c>
      <c r="CR1" s="37" t="s">
        <v>90</v>
      </c>
      <c r="CS1" s="37" t="s">
        <v>91</v>
      </c>
      <c r="CT1" s="37" t="s">
        <v>92</v>
      </c>
      <c r="CU1" s="37" t="s">
        <v>93</v>
      </c>
      <c r="CV1" s="37" t="s">
        <v>94</v>
      </c>
      <c r="CW1" s="37" t="s">
        <v>95</v>
      </c>
      <c r="CX1" s="37" t="s">
        <v>96</v>
      </c>
      <c r="CY1" s="37" t="s">
        <v>97</v>
      </c>
      <c r="CZ1" s="37"/>
      <c r="DA1" s="37"/>
      <c r="DB1" s="37"/>
      <c r="DC1" s="37"/>
      <c r="DD1" s="37"/>
      <c r="DE1" s="37"/>
      <c r="DF1" s="37"/>
      <c r="DG1" s="37"/>
      <c r="DH1" s="40"/>
      <c r="DI1" s="40"/>
      <c r="DJ1" s="40"/>
      <c r="DK1" s="40"/>
      <c r="DL1" s="40"/>
    </row>
    <row r="2" spans="1:116" x14ac:dyDescent="0.25">
      <c r="A2" s="41">
        <v>2016</v>
      </c>
      <c r="B2" s="41">
        <v>801</v>
      </c>
      <c r="C2" s="41" t="s">
        <v>98</v>
      </c>
      <c r="D2" s="41">
        <v>5</v>
      </c>
      <c r="E2" s="41" t="s">
        <v>99</v>
      </c>
      <c r="F2" s="41" t="s">
        <v>100</v>
      </c>
      <c r="G2" s="42">
        <v>2016311203116</v>
      </c>
      <c r="H2" s="42" t="s">
        <v>101</v>
      </c>
      <c r="I2" s="41">
        <v>8</v>
      </c>
      <c r="J2" s="43">
        <v>798</v>
      </c>
      <c r="K2" s="41" t="s">
        <v>102</v>
      </c>
      <c r="L2" s="41">
        <v>10007</v>
      </c>
      <c r="M2" s="41" t="s">
        <v>103</v>
      </c>
      <c r="N2" s="41">
        <v>10024</v>
      </c>
      <c r="O2" s="41" t="s">
        <v>104</v>
      </c>
      <c r="P2" s="41" t="s">
        <v>105</v>
      </c>
      <c r="Q2" s="41">
        <v>47080</v>
      </c>
      <c r="R2" s="43">
        <v>47000</v>
      </c>
      <c r="S2" s="41">
        <v>47000</v>
      </c>
      <c r="T2" s="41" t="s">
        <v>106</v>
      </c>
      <c r="U2" s="41">
        <v>1</v>
      </c>
      <c r="V2" s="41">
        <v>10</v>
      </c>
      <c r="W2" s="41">
        <v>110</v>
      </c>
      <c r="X2" s="41" t="s">
        <v>107</v>
      </c>
      <c r="Y2" s="41" t="s">
        <v>108</v>
      </c>
      <c r="Z2" s="41" t="s">
        <v>109</v>
      </c>
      <c r="AA2" s="41" t="s">
        <v>110</v>
      </c>
      <c r="AB2" s="41" t="s">
        <v>111</v>
      </c>
      <c r="AC2" s="41">
        <v>15114</v>
      </c>
      <c r="AD2" s="41" t="s">
        <v>102</v>
      </c>
      <c r="AE2" s="44">
        <v>42491</v>
      </c>
      <c r="AF2" s="44">
        <v>43465</v>
      </c>
      <c r="AG2" s="41" t="s">
        <v>112</v>
      </c>
      <c r="AH2" s="41">
        <v>0</v>
      </c>
      <c r="AI2" s="41">
        <v>0</v>
      </c>
      <c r="AJ2" s="41">
        <v>2</v>
      </c>
      <c r="AK2" s="41">
        <v>0</v>
      </c>
      <c r="AQ2" s="41">
        <v>0</v>
      </c>
      <c r="AR2" s="41">
        <v>0</v>
      </c>
      <c r="AS2" s="41">
        <v>0</v>
      </c>
      <c r="AT2" s="41">
        <v>0</v>
      </c>
      <c r="AU2" s="41">
        <v>801</v>
      </c>
      <c r="AV2" s="41">
        <v>130.1</v>
      </c>
      <c r="AW2" s="45">
        <v>96.707054188656798</v>
      </c>
      <c r="AX2" s="41">
        <v>97.505550543388793</v>
      </c>
      <c r="AY2" s="41">
        <v>130.1</v>
      </c>
      <c r="AZ2" s="46">
        <v>96.707054188656798</v>
      </c>
      <c r="BA2" s="41">
        <v>97.505550543388793</v>
      </c>
      <c r="BM2" s="41">
        <v>130.1</v>
      </c>
      <c r="BN2" s="41">
        <v>96.707054188656798</v>
      </c>
      <c r="BO2" s="41">
        <v>97.505550543388793</v>
      </c>
      <c r="CD2" s="44">
        <v>42491</v>
      </c>
      <c r="CY2" s="47" t="s">
        <v>113</v>
      </c>
    </row>
    <row r="3" spans="1:116" x14ac:dyDescent="0.25">
      <c r="A3" s="41">
        <v>2016</v>
      </c>
      <c r="B3" s="41">
        <v>801</v>
      </c>
      <c r="C3" s="41" t="s">
        <v>98</v>
      </c>
      <c r="D3" s="41">
        <v>5</v>
      </c>
      <c r="E3" s="41" t="s">
        <v>99</v>
      </c>
      <c r="F3" s="41" t="s">
        <v>100</v>
      </c>
      <c r="G3" s="42">
        <v>2016311303117</v>
      </c>
      <c r="H3" s="42" t="s">
        <v>101</v>
      </c>
      <c r="I3" s="41">
        <v>8</v>
      </c>
      <c r="J3" s="43">
        <v>831</v>
      </c>
      <c r="K3" s="41" t="s">
        <v>114</v>
      </c>
      <c r="L3" s="41">
        <v>10012</v>
      </c>
      <c r="M3" s="41" t="s">
        <v>115</v>
      </c>
      <c r="N3" s="41">
        <v>10019</v>
      </c>
      <c r="O3" s="41" t="s">
        <v>116</v>
      </c>
      <c r="P3" s="41" t="s">
        <v>105</v>
      </c>
      <c r="Q3" s="41">
        <v>47080</v>
      </c>
      <c r="R3" s="43">
        <v>47000</v>
      </c>
      <c r="S3" s="41">
        <v>47000</v>
      </c>
      <c r="T3" s="41" t="s">
        <v>106</v>
      </c>
      <c r="U3" s="41">
        <v>1</v>
      </c>
      <c r="V3" s="41">
        <v>10</v>
      </c>
      <c r="W3" s="41">
        <v>110</v>
      </c>
      <c r="X3" s="41" t="s">
        <v>107</v>
      </c>
      <c r="Y3" s="41" t="s">
        <v>108</v>
      </c>
      <c r="Z3" s="41" t="s">
        <v>109</v>
      </c>
      <c r="AA3" s="41" t="s">
        <v>110</v>
      </c>
      <c r="AB3" s="41" t="s">
        <v>111</v>
      </c>
      <c r="AC3" s="41">
        <v>15114</v>
      </c>
      <c r="AD3" s="41" t="s">
        <v>114</v>
      </c>
      <c r="AE3" s="44">
        <v>42491</v>
      </c>
      <c r="AF3" s="44">
        <v>43465</v>
      </c>
      <c r="AG3" s="41" t="s">
        <v>112</v>
      </c>
      <c r="AH3" s="41">
        <v>0</v>
      </c>
      <c r="AI3" s="41">
        <v>0</v>
      </c>
      <c r="AJ3" s="41">
        <v>2</v>
      </c>
      <c r="AK3" s="41">
        <v>0</v>
      </c>
      <c r="AQ3" s="41">
        <v>0</v>
      </c>
      <c r="AR3" s="41">
        <v>0</v>
      </c>
      <c r="AS3" s="41">
        <v>0</v>
      </c>
      <c r="AT3" s="41">
        <v>0</v>
      </c>
      <c r="AU3" s="41">
        <v>801</v>
      </c>
      <c r="AV3" s="41">
        <v>37.67</v>
      </c>
      <c r="AW3" s="45">
        <v>28.001189325800901</v>
      </c>
      <c r="AX3" s="41">
        <v>28.2323911527245</v>
      </c>
      <c r="AY3" s="41">
        <v>37.67</v>
      </c>
      <c r="AZ3" s="46">
        <v>28.001189325800901</v>
      </c>
      <c r="BA3" s="41">
        <v>28.2323911527245</v>
      </c>
      <c r="BM3" s="41">
        <v>37.67</v>
      </c>
      <c r="BN3" s="41">
        <v>28.001189325800901</v>
      </c>
      <c r="BO3" s="41">
        <v>28.2323911527245</v>
      </c>
      <c r="CD3" s="44">
        <v>42491</v>
      </c>
      <c r="CY3" s="47" t="s">
        <v>113</v>
      </c>
    </row>
    <row r="4" spans="1:116" x14ac:dyDescent="0.25">
      <c r="A4" s="41">
        <v>2016</v>
      </c>
      <c r="B4" s="41">
        <v>801</v>
      </c>
      <c r="C4" s="41" t="s">
        <v>98</v>
      </c>
      <c r="D4" s="41">
        <v>5</v>
      </c>
      <c r="E4" s="41" t="s">
        <v>99</v>
      </c>
      <c r="F4" s="41" t="s">
        <v>100</v>
      </c>
      <c r="G4" s="42">
        <v>2016311403118</v>
      </c>
      <c r="H4" s="42" t="s">
        <v>101</v>
      </c>
      <c r="I4" s="41">
        <v>8</v>
      </c>
      <c r="J4" s="43">
        <v>832</v>
      </c>
      <c r="K4" s="41" t="s">
        <v>117</v>
      </c>
      <c r="L4" s="41">
        <v>10012</v>
      </c>
      <c r="M4" s="41" t="s">
        <v>115</v>
      </c>
      <c r="N4" s="41">
        <v>10019</v>
      </c>
      <c r="O4" s="41" t="s">
        <v>116</v>
      </c>
      <c r="P4" s="41" t="s">
        <v>105</v>
      </c>
      <c r="Q4" s="41">
        <v>47080</v>
      </c>
      <c r="R4" s="43">
        <v>47000</v>
      </c>
      <c r="S4" s="41">
        <v>47000</v>
      </c>
      <c r="T4" s="41" t="s">
        <v>106</v>
      </c>
      <c r="U4" s="41">
        <v>1</v>
      </c>
      <c r="V4" s="41">
        <v>10</v>
      </c>
      <c r="W4" s="41">
        <v>110</v>
      </c>
      <c r="X4" s="41" t="s">
        <v>107</v>
      </c>
      <c r="Y4" s="41" t="s">
        <v>108</v>
      </c>
      <c r="Z4" s="41" t="s">
        <v>109</v>
      </c>
      <c r="AA4" s="41" t="s">
        <v>110</v>
      </c>
      <c r="AB4" s="41" t="s">
        <v>111</v>
      </c>
      <c r="AC4" s="41">
        <v>15114</v>
      </c>
      <c r="AD4" s="41" t="s">
        <v>117</v>
      </c>
      <c r="AE4" s="44">
        <v>42491</v>
      </c>
      <c r="AF4" s="44">
        <v>43465</v>
      </c>
      <c r="AG4" s="41" t="s">
        <v>112</v>
      </c>
      <c r="AH4" s="41">
        <v>0</v>
      </c>
      <c r="AI4" s="41">
        <v>0</v>
      </c>
      <c r="AJ4" s="41">
        <v>2</v>
      </c>
      <c r="AK4" s="41">
        <v>0</v>
      </c>
      <c r="AQ4" s="41">
        <v>0</v>
      </c>
      <c r="AR4" s="41">
        <v>0</v>
      </c>
      <c r="AS4" s="41">
        <v>0</v>
      </c>
      <c r="AT4" s="41">
        <v>0</v>
      </c>
      <c r="AU4" s="41">
        <v>801</v>
      </c>
      <c r="AV4" s="41">
        <v>5.85</v>
      </c>
      <c r="AW4" s="45">
        <v>4.3484724596744204</v>
      </c>
      <c r="AX4" s="41">
        <v>4.3843771766243202</v>
      </c>
      <c r="AY4" s="41">
        <v>5.85</v>
      </c>
      <c r="AZ4" s="46">
        <v>4.3484724596744204</v>
      </c>
      <c r="BA4" s="41">
        <v>4.3843771766243202</v>
      </c>
      <c r="BM4" s="41">
        <v>5.85</v>
      </c>
      <c r="BN4" s="41">
        <v>4.3484724596744204</v>
      </c>
      <c r="BO4" s="41">
        <v>4.3843771766243202</v>
      </c>
      <c r="CD4" s="44">
        <v>42491</v>
      </c>
      <c r="CY4" s="47" t="s">
        <v>113</v>
      </c>
    </row>
    <row r="5" spans="1:116" x14ac:dyDescent="0.25">
      <c r="A5" s="41">
        <v>2016</v>
      </c>
      <c r="B5" s="41">
        <v>801</v>
      </c>
      <c r="C5" s="41" t="s">
        <v>98</v>
      </c>
      <c r="D5" s="41">
        <v>5</v>
      </c>
      <c r="E5" s="41" t="s">
        <v>99</v>
      </c>
      <c r="F5" s="41" t="s">
        <v>100</v>
      </c>
      <c r="G5" s="42">
        <v>2016313703141</v>
      </c>
      <c r="H5" s="42" t="s">
        <v>118</v>
      </c>
      <c r="I5" s="41">
        <v>8</v>
      </c>
      <c r="J5" s="43">
        <v>832</v>
      </c>
      <c r="K5" s="41" t="s">
        <v>117</v>
      </c>
      <c r="L5" s="41">
        <v>10012</v>
      </c>
      <c r="M5" s="41" t="s">
        <v>115</v>
      </c>
      <c r="N5" s="41">
        <v>10019</v>
      </c>
      <c r="O5" s="41" t="s">
        <v>116</v>
      </c>
      <c r="P5" s="41" t="s">
        <v>119</v>
      </c>
      <c r="Q5" s="41">
        <v>43000</v>
      </c>
      <c r="R5" s="43">
        <v>43000</v>
      </c>
      <c r="S5" s="41">
        <v>43000</v>
      </c>
      <c r="T5" s="41" t="s">
        <v>120</v>
      </c>
      <c r="U5" s="41">
        <v>1</v>
      </c>
      <c r="V5" s="41">
        <v>10</v>
      </c>
      <c r="W5" s="41">
        <v>110</v>
      </c>
      <c r="X5" s="41" t="s">
        <v>107</v>
      </c>
      <c r="Y5" s="41" t="s">
        <v>108</v>
      </c>
      <c r="Z5" s="41" t="s">
        <v>109</v>
      </c>
      <c r="AA5" s="41" t="s">
        <v>121</v>
      </c>
      <c r="AB5" s="41" t="s">
        <v>111</v>
      </c>
      <c r="AC5" s="41">
        <v>15114</v>
      </c>
      <c r="AD5" s="41" t="s">
        <v>117</v>
      </c>
      <c r="AE5" s="44">
        <v>42450</v>
      </c>
      <c r="AF5" s="44">
        <v>42551</v>
      </c>
      <c r="AG5" s="41" t="s">
        <v>121</v>
      </c>
      <c r="AH5" s="41">
        <v>0</v>
      </c>
      <c r="AI5" s="41">
        <v>0</v>
      </c>
      <c r="AJ5" s="41">
        <v>2</v>
      </c>
      <c r="AK5" s="41">
        <v>0</v>
      </c>
      <c r="AQ5" s="41">
        <v>0</v>
      </c>
      <c r="AR5" s="41">
        <v>0</v>
      </c>
      <c r="AS5" s="41">
        <v>0</v>
      </c>
      <c r="AT5" s="41">
        <v>0</v>
      </c>
      <c r="AU5" s="41">
        <v>801</v>
      </c>
      <c r="AV5" s="41">
        <v>4.0999999999999996</v>
      </c>
      <c r="AW5" s="45">
        <v>3.04764736490002</v>
      </c>
      <c r="AX5" s="41">
        <v>3.0728113545572202</v>
      </c>
      <c r="AY5" s="41">
        <v>4.0999999999999996</v>
      </c>
      <c r="AZ5" s="46">
        <v>3.04764736490002</v>
      </c>
      <c r="BA5" s="41">
        <v>3.0728113545572202</v>
      </c>
      <c r="BM5" s="41">
        <v>4.0999999999999996</v>
      </c>
      <c r="BN5" s="41">
        <v>3.04764736490002</v>
      </c>
      <c r="BO5" s="41">
        <v>3.0728113545572202</v>
      </c>
      <c r="CD5" s="44">
        <v>42450</v>
      </c>
      <c r="CY5" s="47" t="s">
        <v>113</v>
      </c>
    </row>
    <row r="6" spans="1:116" x14ac:dyDescent="0.25">
      <c r="A6" s="41">
        <v>2016</v>
      </c>
      <c r="B6" s="41">
        <v>801</v>
      </c>
      <c r="C6" s="41" t="s">
        <v>98</v>
      </c>
      <c r="D6" s="41">
        <v>5</v>
      </c>
      <c r="E6" s="41" t="s">
        <v>99</v>
      </c>
      <c r="F6" s="41" t="s">
        <v>100</v>
      </c>
      <c r="G6" s="42">
        <v>2016311503119</v>
      </c>
      <c r="H6" s="42" t="s">
        <v>101</v>
      </c>
      <c r="I6" s="41">
        <v>8</v>
      </c>
      <c r="J6" s="43">
        <v>738</v>
      </c>
      <c r="K6" s="41" t="s">
        <v>122</v>
      </c>
      <c r="L6" s="41">
        <v>10008</v>
      </c>
      <c r="M6" s="41" t="s">
        <v>123</v>
      </c>
      <c r="N6" s="41">
        <v>10018</v>
      </c>
      <c r="O6" s="41" t="s">
        <v>124</v>
      </c>
      <c r="P6" s="41" t="s">
        <v>105</v>
      </c>
      <c r="Q6" s="41">
        <v>47080</v>
      </c>
      <c r="R6" s="43">
        <v>47000</v>
      </c>
      <c r="S6" s="41">
        <v>47000</v>
      </c>
      <c r="T6" s="41" t="s">
        <v>106</v>
      </c>
      <c r="U6" s="41">
        <v>1</v>
      </c>
      <c r="V6" s="41">
        <v>10</v>
      </c>
      <c r="W6" s="41">
        <v>110</v>
      </c>
      <c r="X6" s="41" t="s">
        <v>107</v>
      </c>
      <c r="Y6" s="41" t="s">
        <v>108</v>
      </c>
      <c r="Z6" s="41" t="s">
        <v>109</v>
      </c>
      <c r="AA6" s="41" t="s">
        <v>110</v>
      </c>
      <c r="AB6" s="41" t="s">
        <v>111</v>
      </c>
      <c r="AC6" s="41">
        <v>15114</v>
      </c>
      <c r="AD6" s="41" t="s">
        <v>122</v>
      </c>
      <c r="AE6" s="44">
        <v>42491</v>
      </c>
      <c r="AF6" s="44">
        <v>43465</v>
      </c>
      <c r="AG6" s="41" t="s">
        <v>112</v>
      </c>
      <c r="AH6" s="41">
        <v>0</v>
      </c>
      <c r="AI6" s="41">
        <v>0</v>
      </c>
      <c r="AJ6" s="41">
        <v>2</v>
      </c>
      <c r="AK6" s="41">
        <v>0</v>
      </c>
      <c r="AQ6" s="41">
        <v>0</v>
      </c>
      <c r="AR6" s="41">
        <v>0</v>
      </c>
      <c r="AS6" s="41">
        <v>0</v>
      </c>
      <c r="AT6" s="41">
        <v>0</v>
      </c>
      <c r="AU6" s="41">
        <v>801</v>
      </c>
      <c r="AV6" s="41">
        <v>37.67</v>
      </c>
      <c r="AW6" s="45">
        <v>28.001189325800901</v>
      </c>
      <c r="AX6" s="41">
        <v>28.2323911527245</v>
      </c>
      <c r="AY6" s="41">
        <v>37.67</v>
      </c>
      <c r="AZ6" s="46">
        <v>28.001189325800901</v>
      </c>
      <c r="BA6" s="41">
        <v>28.2323911527245</v>
      </c>
      <c r="BM6" s="41">
        <v>37.67</v>
      </c>
      <c r="BN6" s="41">
        <v>28.001189325800901</v>
      </c>
      <c r="BO6" s="41">
        <v>28.2323911527245</v>
      </c>
      <c r="CD6" s="44">
        <v>42491</v>
      </c>
      <c r="CY6" s="47" t="s">
        <v>113</v>
      </c>
    </row>
    <row r="7" spans="1:116" x14ac:dyDescent="0.25">
      <c r="A7" s="41">
        <v>2016</v>
      </c>
      <c r="B7" s="41">
        <v>801</v>
      </c>
      <c r="C7" s="41" t="s">
        <v>98</v>
      </c>
      <c r="D7" s="41">
        <v>5</v>
      </c>
      <c r="E7" s="41" t="s">
        <v>99</v>
      </c>
      <c r="F7" s="41" t="s">
        <v>100</v>
      </c>
      <c r="G7" s="42">
        <v>2016311603120</v>
      </c>
      <c r="H7" s="42" t="s">
        <v>101</v>
      </c>
      <c r="I7" s="41">
        <v>8</v>
      </c>
      <c r="J7" s="43">
        <v>836</v>
      </c>
      <c r="K7" s="41" t="s">
        <v>125</v>
      </c>
      <c r="L7" s="41">
        <v>10012</v>
      </c>
      <c r="M7" s="41" t="s">
        <v>115</v>
      </c>
      <c r="N7" s="41">
        <v>10016</v>
      </c>
      <c r="O7" s="41" t="s">
        <v>126</v>
      </c>
      <c r="P7" s="41" t="s">
        <v>105</v>
      </c>
      <c r="Q7" s="41">
        <v>47080</v>
      </c>
      <c r="R7" s="43">
        <v>47000</v>
      </c>
      <c r="S7" s="41">
        <v>47000</v>
      </c>
      <c r="T7" s="41" t="s">
        <v>106</v>
      </c>
      <c r="U7" s="41">
        <v>1</v>
      </c>
      <c r="V7" s="41">
        <v>10</v>
      </c>
      <c r="W7" s="41">
        <v>110</v>
      </c>
      <c r="X7" s="41" t="s">
        <v>107</v>
      </c>
      <c r="Y7" s="41" t="s">
        <v>108</v>
      </c>
      <c r="Z7" s="41" t="s">
        <v>109</v>
      </c>
      <c r="AA7" s="41" t="s">
        <v>110</v>
      </c>
      <c r="AB7" s="41" t="s">
        <v>111</v>
      </c>
      <c r="AC7" s="41">
        <v>15114</v>
      </c>
      <c r="AD7" s="41" t="s">
        <v>125</v>
      </c>
      <c r="AE7" s="44">
        <v>42491</v>
      </c>
      <c r="AF7" s="44">
        <v>43465</v>
      </c>
      <c r="AG7" s="41" t="s">
        <v>112</v>
      </c>
      <c r="AH7" s="41">
        <v>0</v>
      </c>
      <c r="AI7" s="41">
        <v>0</v>
      </c>
      <c r="AJ7" s="41">
        <v>2</v>
      </c>
      <c r="AK7" s="41">
        <v>0</v>
      </c>
      <c r="AQ7" s="41">
        <v>0</v>
      </c>
      <c r="AR7" s="41">
        <v>0</v>
      </c>
      <c r="AS7" s="41">
        <v>0</v>
      </c>
      <c r="AT7" s="41">
        <v>0</v>
      </c>
      <c r="AU7" s="41">
        <v>801</v>
      </c>
      <c r="AV7" s="41">
        <v>5.85</v>
      </c>
      <c r="AW7" s="45">
        <v>4.3484724596744204</v>
      </c>
      <c r="AX7" s="41">
        <v>4.3843771766243202</v>
      </c>
      <c r="AY7" s="41">
        <v>5.85</v>
      </c>
      <c r="AZ7" s="46">
        <v>4.3484724596744204</v>
      </c>
      <c r="BA7" s="41">
        <v>4.3843771766243202</v>
      </c>
      <c r="BM7" s="41">
        <v>5.85</v>
      </c>
      <c r="BN7" s="41">
        <v>4.3484724596744204</v>
      </c>
      <c r="BO7" s="41">
        <v>4.3843771766243202</v>
      </c>
      <c r="CD7" s="44">
        <v>42491</v>
      </c>
      <c r="CY7" s="47" t="s">
        <v>113</v>
      </c>
    </row>
    <row r="8" spans="1:116" x14ac:dyDescent="0.25">
      <c r="A8" s="41">
        <v>2016</v>
      </c>
      <c r="B8" s="41">
        <v>801</v>
      </c>
      <c r="C8" s="41" t="s">
        <v>98</v>
      </c>
      <c r="D8" s="41">
        <v>5</v>
      </c>
      <c r="E8" s="41" t="s">
        <v>99</v>
      </c>
      <c r="F8" s="41" t="s">
        <v>100</v>
      </c>
      <c r="G8" s="42">
        <v>2016311703121</v>
      </c>
      <c r="H8" s="42" t="s">
        <v>101</v>
      </c>
      <c r="I8" s="41">
        <v>8</v>
      </c>
      <c r="J8" s="43">
        <v>751</v>
      </c>
      <c r="K8" s="41" t="s">
        <v>127</v>
      </c>
      <c r="L8" s="41">
        <v>10008</v>
      </c>
      <c r="M8" s="41" t="s">
        <v>123</v>
      </c>
      <c r="N8" s="41">
        <v>10019</v>
      </c>
      <c r="O8" s="41" t="s">
        <v>116</v>
      </c>
      <c r="P8" s="41" t="s">
        <v>105</v>
      </c>
      <c r="Q8" s="41">
        <v>47080</v>
      </c>
      <c r="R8" s="43">
        <v>47000</v>
      </c>
      <c r="S8" s="41">
        <v>47000</v>
      </c>
      <c r="T8" s="41" t="s">
        <v>106</v>
      </c>
      <c r="U8" s="41">
        <v>1</v>
      </c>
      <c r="V8" s="41">
        <v>10</v>
      </c>
      <c r="W8" s="41">
        <v>110</v>
      </c>
      <c r="X8" s="41" t="s">
        <v>107</v>
      </c>
      <c r="Y8" s="41" t="s">
        <v>108</v>
      </c>
      <c r="Z8" s="41" t="s">
        <v>109</v>
      </c>
      <c r="AA8" s="41" t="s">
        <v>110</v>
      </c>
      <c r="AB8" s="41" t="s">
        <v>111</v>
      </c>
      <c r="AC8" s="41">
        <v>15114</v>
      </c>
      <c r="AD8" s="41" t="s">
        <v>127</v>
      </c>
      <c r="AE8" s="44">
        <v>42491</v>
      </c>
      <c r="AF8" s="44">
        <v>43465</v>
      </c>
      <c r="AG8" s="41" t="s">
        <v>112</v>
      </c>
      <c r="AH8" s="41">
        <v>0</v>
      </c>
      <c r="AI8" s="41">
        <v>0</v>
      </c>
      <c r="AJ8" s="41">
        <v>2</v>
      </c>
      <c r="AK8" s="41">
        <v>0</v>
      </c>
      <c r="AQ8" s="41">
        <v>0</v>
      </c>
      <c r="AR8" s="41">
        <v>0</v>
      </c>
      <c r="AS8" s="41">
        <v>0</v>
      </c>
      <c r="AT8" s="41">
        <v>0</v>
      </c>
      <c r="AU8" s="41">
        <v>801</v>
      </c>
      <c r="AV8" s="41">
        <v>37.67</v>
      </c>
      <c r="AW8" s="45">
        <v>28.001189325800901</v>
      </c>
      <c r="AX8" s="41">
        <v>28.2323911527245</v>
      </c>
      <c r="AY8" s="41">
        <v>37.67</v>
      </c>
      <c r="AZ8" s="46">
        <v>28.001189325800901</v>
      </c>
      <c r="BA8" s="41">
        <v>28.2323911527245</v>
      </c>
      <c r="BM8" s="41">
        <v>37.67</v>
      </c>
      <c r="BN8" s="41">
        <v>28.001189325800901</v>
      </c>
      <c r="BO8" s="41">
        <v>28.2323911527245</v>
      </c>
      <c r="CD8" s="44">
        <v>42491</v>
      </c>
      <c r="CY8" s="47" t="s">
        <v>113</v>
      </c>
    </row>
    <row r="9" spans="1:116" x14ac:dyDescent="0.25">
      <c r="A9" s="41">
        <v>2016</v>
      </c>
      <c r="B9" s="41">
        <v>801</v>
      </c>
      <c r="C9" s="41" t="s">
        <v>98</v>
      </c>
      <c r="D9" s="41">
        <v>5</v>
      </c>
      <c r="E9" s="41" t="s">
        <v>99</v>
      </c>
      <c r="F9" s="41" t="s">
        <v>100</v>
      </c>
      <c r="G9" s="42">
        <v>2016311803122</v>
      </c>
      <c r="H9" s="42" t="s">
        <v>101</v>
      </c>
      <c r="I9" s="41">
        <v>8</v>
      </c>
      <c r="J9" s="43">
        <v>859</v>
      </c>
      <c r="K9" s="41" t="s">
        <v>128</v>
      </c>
      <c r="L9" s="41">
        <v>10012</v>
      </c>
      <c r="M9" s="41" t="s">
        <v>115</v>
      </c>
      <c r="N9" s="41">
        <v>10019</v>
      </c>
      <c r="O9" s="41" t="s">
        <v>116</v>
      </c>
      <c r="P9" s="41" t="s">
        <v>105</v>
      </c>
      <c r="Q9" s="41">
        <v>47080</v>
      </c>
      <c r="R9" s="43">
        <v>47000</v>
      </c>
      <c r="S9" s="41">
        <v>47000</v>
      </c>
      <c r="T9" s="41" t="s">
        <v>106</v>
      </c>
      <c r="U9" s="41">
        <v>1</v>
      </c>
      <c r="V9" s="41">
        <v>10</v>
      </c>
      <c r="W9" s="41">
        <v>110</v>
      </c>
      <c r="X9" s="41" t="s">
        <v>107</v>
      </c>
      <c r="Y9" s="41" t="s">
        <v>108</v>
      </c>
      <c r="Z9" s="41" t="s">
        <v>109</v>
      </c>
      <c r="AA9" s="41" t="s">
        <v>110</v>
      </c>
      <c r="AB9" s="41" t="s">
        <v>111</v>
      </c>
      <c r="AC9" s="41">
        <v>15114</v>
      </c>
      <c r="AD9" s="41" t="s">
        <v>128</v>
      </c>
      <c r="AE9" s="44">
        <v>42491</v>
      </c>
      <c r="AF9" s="44">
        <v>43465</v>
      </c>
      <c r="AG9" s="41" t="s">
        <v>112</v>
      </c>
      <c r="AH9" s="41">
        <v>0</v>
      </c>
      <c r="AI9" s="41">
        <v>0</v>
      </c>
      <c r="AJ9" s="41">
        <v>2</v>
      </c>
      <c r="AK9" s="41">
        <v>0</v>
      </c>
      <c r="AQ9" s="41">
        <v>0</v>
      </c>
      <c r="AR9" s="41">
        <v>0</v>
      </c>
      <c r="AS9" s="41">
        <v>0</v>
      </c>
      <c r="AT9" s="41">
        <v>0</v>
      </c>
      <c r="AU9" s="41">
        <v>801</v>
      </c>
      <c r="AV9" s="41">
        <v>37.67</v>
      </c>
      <c r="AW9" s="45">
        <v>28.001189325800901</v>
      </c>
      <c r="AX9" s="41">
        <v>28.2323911527245</v>
      </c>
      <c r="AY9" s="41">
        <v>37.67</v>
      </c>
      <c r="AZ9" s="46">
        <v>28.001189325800901</v>
      </c>
      <c r="BA9" s="41">
        <v>28.2323911527245</v>
      </c>
      <c r="BM9" s="41">
        <v>37.67</v>
      </c>
      <c r="BN9" s="41">
        <v>28.001189325800901</v>
      </c>
      <c r="BO9" s="41">
        <v>28.2323911527245</v>
      </c>
      <c r="CD9" s="44">
        <v>42491</v>
      </c>
      <c r="CY9" s="47" t="s">
        <v>113</v>
      </c>
    </row>
    <row r="10" spans="1:116" x14ac:dyDescent="0.25">
      <c r="A10" s="41">
        <v>2016</v>
      </c>
      <c r="B10" s="41">
        <v>801</v>
      </c>
      <c r="C10" s="41" t="s">
        <v>98</v>
      </c>
      <c r="D10" s="41">
        <v>5</v>
      </c>
      <c r="E10" s="41" t="s">
        <v>99</v>
      </c>
      <c r="F10" s="41" t="s">
        <v>100</v>
      </c>
      <c r="G10" s="42">
        <v>2016311903123</v>
      </c>
      <c r="H10" s="42" t="s">
        <v>101</v>
      </c>
      <c r="I10" s="41">
        <v>8</v>
      </c>
      <c r="J10" s="43">
        <v>845</v>
      </c>
      <c r="K10" s="41" t="s">
        <v>129</v>
      </c>
      <c r="L10" s="41">
        <v>10012</v>
      </c>
      <c r="M10" s="41" t="s">
        <v>115</v>
      </c>
      <c r="N10" s="41">
        <v>10019</v>
      </c>
      <c r="O10" s="41" t="s">
        <v>116</v>
      </c>
      <c r="P10" s="41" t="s">
        <v>105</v>
      </c>
      <c r="Q10" s="41">
        <v>47080</v>
      </c>
      <c r="R10" s="43">
        <v>47000</v>
      </c>
      <c r="S10" s="41">
        <v>47000</v>
      </c>
      <c r="T10" s="41" t="s">
        <v>106</v>
      </c>
      <c r="U10" s="41">
        <v>1</v>
      </c>
      <c r="V10" s="41">
        <v>10</v>
      </c>
      <c r="W10" s="41">
        <v>110</v>
      </c>
      <c r="X10" s="41" t="s">
        <v>107</v>
      </c>
      <c r="Y10" s="41" t="s">
        <v>108</v>
      </c>
      <c r="Z10" s="41" t="s">
        <v>109</v>
      </c>
      <c r="AA10" s="41" t="s">
        <v>110</v>
      </c>
      <c r="AB10" s="41" t="s">
        <v>111</v>
      </c>
      <c r="AC10" s="41">
        <v>15114</v>
      </c>
      <c r="AD10" s="41" t="s">
        <v>129</v>
      </c>
      <c r="AE10" s="44">
        <v>42491</v>
      </c>
      <c r="AF10" s="44">
        <v>43465</v>
      </c>
      <c r="AG10" s="41" t="s">
        <v>112</v>
      </c>
      <c r="AH10" s="41">
        <v>0</v>
      </c>
      <c r="AI10" s="41">
        <v>0</v>
      </c>
      <c r="AJ10" s="41">
        <v>2</v>
      </c>
      <c r="AK10" s="41">
        <v>0</v>
      </c>
      <c r="AQ10" s="41">
        <v>0</v>
      </c>
      <c r="AR10" s="41">
        <v>0</v>
      </c>
      <c r="AS10" s="41">
        <v>0</v>
      </c>
      <c r="AT10" s="41">
        <v>0</v>
      </c>
      <c r="AU10" s="41">
        <v>801</v>
      </c>
      <c r="AV10" s="41">
        <v>37.67</v>
      </c>
      <c r="AW10" s="45">
        <v>28.001189325800901</v>
      </c>
      <c r="AX10" s="41">
        <v>28.2323911527245</v>
      </c>
      <c r="AY10" s="41">
        <v>37.67</v>
      </c>
      <c r="AZ10" s="46">
        <v>28.001189325800901</v>
      </c>
      <c r="BA10" s="41">
        <v>28.2323911527245</v>
      </c>
      <c r="BM10" s="41">
        <v>37.67</v>
      </c>
      <c r="BN10" s="41">
        <v>28.001189325800901</v>
      </c>
      <c r="BO10" s="41">
        <v>28.2323911527245</v>
      </c>
      <c r="CD10" s="44">
        <v>42491</v>
      </c>
      <c r="CY10" s="47" t="s">
        <v>113</v>
      </c>
    </row>
    <row r="11" spans="1:116" x14ac:dyDescent="0.25">
      <c r="A11" s="41">
        <v>2016</v>
      </c>
      <c r="B11" s="41">
        <v>801</v>
      </c>
      <c r="C11" s="41" t="s">
        <v>98</v>
      </c>
      <c r="D11" s="41">
        <v>5</v>
      </c>
      <c r="E11" s="41" t="s">
        <v>99</v>
      </c>
      <c r="F11" s="41" t="s">
        <v>100</v>
      </c>
      <c r="G11" s="42">
        <v>2016312003124</v>
      </c>
      <c r="H11" s="42" t="s">
        <v>101</v>
      </c>
      <c r="I11" s="41">
        <v>8</v>
      </c>
      <c r="J11" s="43">
        <v>856</v>
      </c>
      <c r="K11" s="41" t="s">
        <v>130</v>
      </c>
      <c r="L11" s="41">
        <v>10012</v>
      </c>
      <c r="M11" s="41" t="s">
        <v>115</v>
      </c>
      <c r="N11" s="41">
        <v>10019</v>
      </c>
      <c r="O11" s="41" t="s">
        <v>116</v>
      </c>
      <c r="P11" s="41" t="s">
        <v>105</v>
      </c>
      <c r="Q11" s="41">
        <v>47080</v>
      </c>
      <c r="R11" s="43">
        <v>47000</v>
      </c>
      <c r="S11" s="41">
        <v>47000</v>
      </c>
      <c r="T11" s="41" t="s">
        <v>106</v>
      </c>
      <c r="U11" s="41">
        <v>1</v>
      </c>
      <c r="V11" s="41">
        <v>10</v>
      </c>
      <c r="W11" s="41">
        <v>110</v>
      </c>
      <c r="X11" s="41" t="s">
        <v>107</v>
      </c>
      <c r="Y11" s="41" t="s">
        <v>108</v>
      </c>
      <c r="Z11" s="41" t="s">
        <v>109</v>
      </c>
      <c r="AA11" s="41" t="s">
        <v>110</v>
      </c>
      <c r="AB11" s="41" t="s">
        <v>111</v>
      </c>
      <c r="AC11" s="41">
        <v>15114</v>
      </c>
      <c r="AD11" s="41" t="s">
        <v>130</v>
      </c>
      <c r="AE11" s="44">
        <v>42491</v>
      </c>
      <c r="AF11" s="44">
        <v>43465</v>
      </c>
      <c r="AG11" s="41" t="s">
        <v>112</v>
      </c>
      <c r="AH11" s="41">
        <v>0</v>
      </c>
      <c r="AI11" s="41">
        <v>0</v>
      </c>
      <c r="AJ11" s="41">
        <v>2</v>
      </c>
      <c r="AK11" s="41">
        <v>0</v>
      </c>
      <c r="AQ11" s="41">
        <v>0</v>
      </c>
      <c r="AR11" s="41">
        <v>0</v>
      </c>
      <c r="AS11" s="41">
        <v>0</v>
      </c>
      <c r="AT11" s="41">
        <v>0</v>
      </c>
      <c r="AU11" s="41">
        <v>801</v>
      </c>
      <c r="AV11" s="41">
        <v>37.67</v>
      </c>
      <c r="AW11" s="45">
        <v>28.001189325800901</v>
      </c>
      <c r="AX11" s="41">
        <v>28.2323911527245</v>
      </c>
      <c r="AY11" s="41">
        <v>37.67</v>
      </c>
      <c r="AZ11" s="46">
        <v>28.001189325800901</v>
      </c>
      <c r="BA11" s="41">
        <v>28.2323911527245</v>
      </c>
      <c r="BM11" s="41">
        <v>37.67</v>
      </c>
      <c r="BN11" s="41">
        <v>28.001189325800901</v>
      </c>
      <c r="BO11" s="41">
        <v>28.2323911527245</v>
      </c>
      <c r="CD11" s="44">
        <v>42491</v>
      </c>
      <c r="CY11" s="47" t="s">
        <v>113</v>
      </c>
    </row>
    <row r="12" spans="1:116" x14ac:dyDescent="0.25">
      <c r="A12" s="41">
        <v>2016</v>
      </c>
      <c r="B12" s="41">
        <v>801</v>
      </c>
      <c r="C12" s="41" t="s">
        <v>98</v>
      </c>
      <c r="D12" s="41">
        <v>5</v>
      </c>
      <c r="E12" s="41" t="s">
        <v>99</v>
      </c>
      <c r="F12" s="41" t="s">
        <v>100</v>
      </c>
      <c r="G12" s="42">
        <v>2016312103125</v>
      </c>
      <c r="H12" s="42" t="s">
        <v>101</v>
      </c>
      <c r="I12" s="41">
        <v>8</v>
      </c>
      <c r="J12" s="43">
        <v>889</v>
      </c>
      <c r="K12" s="41" t="s">
        <v>131</v>
      </c>
      <c r="L12" s="41">
        <v>10012</v>
      </c>
      <c r="M12" s="41" t="s">
        <v>115</v>
      </c>
      <c r="N12" s="41">
        <v>10024</v>
      </c>
      <c r="O12" s="41" t="s">
        <v>104</v>
      </c>
      <c r="P12" s="41" t="s">
        <v>105</v>
      </c>
      <c r="Q12" s="41">
        <v>47080</v>
      </c>
      <c r="R12" s="43">
        <v>47000</v>
      </c>
      <c r="S12" s="41">
        <v>47000</v>
      </c>
      <c r="T12" s="41" t="s">
        <v>106</v>
      </c>
      <c r="U12" s="41">
        <v>1</v>
      </c>
      <c r="V12" s="41">
        <v>10</v>
      </c>
      <c r="W12" s="41">
        <v>110</v>
      </c>
      <c r="X12" s="41" t="s">
        <v>107</v>
      </c>
      <c r="Y12" s="41" t="s">
        <v>108</v>
      </c>
      <c r="Z12" s="41" t="s">
        <v>109</v>
      </c>
      <c r="AA12" s="41" t="s">
        <v>110</v>
      </c>
      <c r="AB12" s="41" t="s">
        <v>111</v>
      </c>
      <c r="AC12" s="41">
        <v>15114</v>
      </c>
      <c r="AD12" s="41" t="s">
        <v>131</v>
      </c>
      <c r="AE12" s="44">
        <v>42491</v>
      </c>
      <c r="AF12" s="44">
        <v>43465</v>
      </c>
      <c r="AG12" s="41" t="s">
        <v>112</v>
      </c>
      <c r="AH12" s="41">
        <v>0</v>
      </c>
      <c r="AI12" s="41">
        <v>0</v>
      </c>
      <c r="AJ12" s="41">
        <v>2</v>
      </c>
      <c r="AK12" s="41">
        <v>0</v>
      </c>
      <c r="AQ12" s="41">
        <v>0</v>
      </c>
      <c r="AR12" s="41">
        <v>0</v>
      </c>
      <c r="AS12" s="41">
        <v>0</v>
      </c>
      <c r="AT12" s="41">
        <v>0</v>
      </c>
      <c r="AU12" s="41">
        <v>801</v>
      </c>
      <c r="AV12" s="41">
        <v>130.1</v>
      </c>
      <c r="AW12" s="45">
        <v>96.707054188656798</v>
      </c>
      <c r="AX12" s="41">
        <v>97.505550543388793</v>
      </c>
      <c r="AY12" s="41">
        <v>130.1</v>
      </c>
      <c r="AZ12" s="46">
        <v>96.707054188656798</v>
      </c>
      <c r="BA12" s="41">
        <v>97.505550543388793</v>
      </c>
      <c r="BM12" s="41">
        <v>130.1</v>
      </c>
      <c r="BN12" s="41">
        <v>96.707054188656798</v>
      </c>
      <c r="BO12" s="41">
        <v>97.505550543388793</v>
      </c>
      <c r="CD12" s="44">
        <v>42491</v>
      </c>
      <c r="CY12" s="47" t="s">
        <v>113</v>
      </c>
    </row>
    <row r="13" spans="1:116" x14ac:dyDescent="0.25">
      <c r="A13" s="41">
        <v>2016</v>
      </c>
      <c r="B13" s="41">
        <v>801</v>
      </c>
      <c r="C13" s="41" t="s">
        <v>98</v>
      </c>
      <c r="D13" s="41">
        <v>5</v>
      </c>
      <c r="E13" s="41" t="s">
        <v>99</v>
      </c>
      <c r="F13" s="41" t="s">
        <v>100</v>
      </c>
      <c r="G13" s="42">
        <v>2016312203126</v>
      </c>
      <c r="H13" s="42" t="s">
        <v>101</v>
      </c>
      <c r="I13" s="41">
        <v>8</v>
      </c>
      <c r="J13" s="43">
        <v>862</v>
      </c>
      <c r="K13" s="41" t="s">
        <v>132</v>
      </c>
      <c r="L13" s="41">
        <v>10012</v>
      </c>
      <c r="M13" s="41" t="s">
        <v>115</v>
      </c>
      <c r="N13" s="41">
        <v>10018</v>
      </c>
      <c r="O13" s="41" t="s">
        <v>124</v>
      </c>
      <c r="P13" s="41" t="s">
        <v>105</v>
      </c>
      <c r="Q13" s="41">
        <v>47080</v>
      </c>
      <c r="R13" s="43">
        <v>47000</v>
      </c>
      <c r="S13" s="41">
        <v>47000</v>
      </c>
      <c r="T13" s="41" t="s">
        <v>106</v>
      </c>
      <c r="U13" s="41">
        <v>1</v>
      </c>
      <c r="V13" s="41">
        <v>10</v>
      </c>
      <c r="W13" s="41">
        <v>110</v>
      </c>
      <c r="X13" s="41" t="s">
        <v>107</v>
      </c>
      <c r="Y13" s="41" t="s">
        <v>108</v>
      </c>
      <c r="Z13" s="41" t="s">
        <v>109</v>
      </c>
      <c r="AA13" s="41" t="s">
        <v>110</v>
      </c>
      <c r="AB13" s="41" t="s">
        <v>111</v>
      </c>
      <c r="AC13" s="41">
        <v>15114</v>
      </c>
      <c r="AD13" s="41" t="s">
        <v>132</v>
      </c>
      <c r="AE13" s="44">
        <v>42491</v>
      </c>
      <c r="AF13" s="44">
        <v>43465</v>
      </c>
      <c r="AG13" s="41" t="s">
        <v>112</v>
      </c>
      <c r="AH13" s="41">
        <v>0</v>
      </c>
      <c r="AI13" s="41">
        <v>0</v>
      </c>
      <c r="AJ13" s="41">
        <v>2</v>
      </c>
      <c r="AQ13" s="41">
        <v>0</v>
      </c>
      <c r="AR13" s="41">
        <v>0</v>
      </c>
      <c r="AS13" s="41">
        <v>0</v>
      </c>
      <c r="AT13" s="41">
        <v>0</v>
      </c>
      <c r="AU13" s="41">
        <v>801</v>
      </c>
      <c r="AV13" s="41">
        <v>5.85</v>
      </c>
      <c r="AW13" s="45">
        <v>4.3484724596744204</v>
      </c>
      <c r="AX13" s="41">
        <v>4.3843771766243202</v>
      </c>
      <c r="AY13" s="41">
        <v>5.85</v>
      </c>
      <c r="AZ13" s="46">
        <v>4.3484724596744204</v>
      </c>
      <c r="BA13" s="41">
        <v>4.3843771766243202</v>
      </c>
      <c r="BM13" s="41">
        <v>5.85</v>
      </c>
      <c r="BN13" s="41">
        <v>4.3484724596744204</v>
      </c>
      <c r="BO13" s="41">
        <v>4.3843771766243202</v>
      </c>
      <c r="CD13" s="44">
        <v>42491</v>
      </c>
      <c r="CY13" s="47" t="s">
        <v>113</v>
      </c>
    </row>
    <row r="14" spans="1:116" x14ac:dyDescent="0.25">
      <c r="A14" s="41">
        <v>2016</v>
      </c>
      <c r="B14" s="41">
        <v>801</v>
      </c>
      <c r="C14" s="41" t="s">
        <v>98</v>
      </c>
      <c r="D14" s="41">
        <v>5</v>
      </c>
      <c r="E14" s="41" t="s">
        <v>99</v>
      </c>
      <c r="F14" s="41" t="s">
        <v>100</v>
      </c>
      <c r="G14" s="42">
        <v>2016312303127</v>
      </c>
      <c r="H14" s="42" t="s">
        <v>101</v>
      </c>
      <c r="I14" s="41">
        <v>8</v>
      </c>
      <c r="J14" s="43">
        <v>880</v>
      </c>
      <c r="K14" s="41" t="s">
        <v>133</v>
      </c>
      <c r="L14" s="41">
        <v>10012</v>
      </c>
      <c r="M14" s="41" t="s">
        <v>115</v>
      </c>
      <c r="N14" s="41">
        <v>10018</v>
      </c>
      <c r="O14" s="41" t="s">
        <v>124</v>
      </c>
      <c r="P14" s="41" t="s">
        <v>105</v>
      </c>
      <c r="Q14" s="41">
        <v>47080</v>
      </c>
      <c r="R14" s="43">
        <v>47000</v>
      </c>
      <c r="S14" s="41">
        <v>47000</v>
      </c>
      <c r="T14" s="41" t="s">
        <v>106</v>
      </c>
      <c r="U14" s="41">
        <v>1</v>
      </c>
      <c r="V14" s="41">
        <v>10</v>
      </c>
      <c r="W14" s="41">
        <v>110</v>
      </c>
      <c r="X14" s="41" t="s">
        <v>107</v>
      </c>
      <c r="Y14" s="41" t="s">
        <v>108</v>
      </c>
      <c r="Z14" s="41" t="s">
        <v>109</v>
      </c>
      <c r="AA14" s="41" t="s">
        <v>110</v>
      </c>
      <c r="AB14" s="41" t="s">
        <v>111</v>
      </c>
      <c r="AC14" s="41">
        <v>15114</v>
      </c>
      <c r="AD14" s="41" t="s">
        <v>133</v>
      </c>
      <c r="AE14" s="44">
        <v>42491</v>
      </c>
      <c r="AF14" s="44">
        <v>43465</v>
      </c>
      <c r="AG14" s="41" t="s">
        <v>112</v>
      </c>
      <c r="AH14" s="41">
        <v>0</v>
      </c>
      <c r="AI14" s="41">
        <v>0</v>
      </c>
      <c r="AJ14" s="41">
        <v>2</v>
      </c>
      <c r="AQ14" s="41">
        <v>0</v>
      </c>
      <c r="AR14" s="41">
        <v>0</v>
      </c>
      <c r="AS14" s="41">
        <v>0</v>
      </c>
      <c r="AT14" s="41">
        <v>0</v>
      </c>
      <c r="AU14" s="41">
        <v>801</v>
      </c>
      <c r="AV14" s="41">
        <v>37.67</v>
      </c>
      <c r="AW14" s="45">
        <v>28.001189325800901</v>
      </c>
      <c r="AX14" s="41">
        <v>28.2323911527245</v>
      </c>
      <c r="AY14" s="41">
        <v>37.67</v>
      </c>
      <c r="AZ14" s="46">
        <v>28.001189325800901</v>
      </c>
      <c r="BA14" s="41">
        <v>28.2323911527245</v>
      </c>
      <c r="BM14" s="41">
        <v>37.67</v>
      </c>
      <c r="BN14" s="41">
        <v>28.001189325800901</v>
      </c>
      <c r="BO14" s="41">
        <v>28.2323911527245</v>
      </c>
      <c r="CD14" s="44">
        <v>42491</v>
      </c>
      <c r="CY14" s="47" t="s">
        <v>113</v>
      </c>
    </row>
    <row r="15" spans="1:116" x14ac:dyDescent="0.25">
      <c r="A15" s="41">
        <v>2016</v>
      </c>
      <c r="B15" s="41">
        <v>801</v>
      </c>
      <c r="C15" s="41" t="s">
        <v>98</v>
      </c>
      <c r="D15" s="41">
        <v>5</v>
      </c>
      <c r="E15" s="41" t="s">
        <v>99</v>
      </c>
      <c r="F15" s="41" t="s">
        <v>100</v>
      </c>
      <c r="G15" s="42">
        <v>2016313803142</v>
      </c>
      <c r="H15" s="42" t="s">
        <v>118</v>
      </c>
      <c r="I15" s="41">
        <v>8</v>
      </c>
      <c r="J15" s="43">
        <v>880</v>
      </c>
      <c r="K15" s="41" t="s">
        <v>133</v>
      </c>
      <c r="L15" s="41">
        <v>10012</v>
      </c>
      <c r="M15" s="41" t="s">
        <v>115</v>
      </c>
      <c r="N15" s="41">
        <v>10018</v>
      </c>
      <c r="O15" s="41" t="s">
        <v>124</v>
      </c>
      <c r="P15" s="41" t="s">
        <v>119</v>
      </c>
      <c r="Q15" s="41">
        <v>43000</v>
      </c>
      <c r="R15" s="43">
        <v>43000</v>
      </c>
      <c r="S15" s="41">
        <v>43000</v>
      </c>
      <c r="T15" s="41" t="s">
        <v>120</v>
      </c>
      <c r="U15" s="41">
        <v>1</v>
      </c>
      <c r="V15" s="41">
        <v>10</v>
      </c>
      <c r="W15" s="41">
        <v>110</v>
      </c>
      <c r="X15" s="41" t="s">
        <v>107</v>
      </c>
      <c r="Y15" s="41" t="s">
        <v>108</v>
      </c>
      <c r="Z15" s="41" t="s">
        <v>109</v>
      </c>
      <c r="AA15" s="41" t="s">
        <v>121</v>
      </c>
      <c r="AB15" s="41" t="s">
        <v>111</v>
      </c>
      <c r="AC15" s="41">
        <v>15114</v>
      </c>
      <c r="AD15" s="41" t="s">
        <v>133</v>
      </c>
      <c r="AE15" s="44">
        <v>42450</v>
      </c>
      <c r="AF15" s="44">
        <v>42551</v>
      </c>
      <c r="AG15" s="41" t="s">
        <v>121</v>
      </c>
      <c r="AH15" s="41">
        <v>0</v>
      </c>
      <c r="AI15" s="41">
        <v>0</v>
      </c>
      <c r="AJ15" s="41">
        <v>2</v>
      </c>
      <c r="AQ15" s="41">
        <v>0</v>
      </c>
      <c r="AR15" s="41">
        <v>0</v>
      </c>
      <c r="AS15" s="41">
        <v>0</v>
      </c>
      <c r="AT15" s="41">
        <v>0</v>
      </c>
      <c r="AU15" s="41">
        <v>801</v>
      </c>
      <c r="AV15" s="41">
        <v>4.0999999999999996</v>
      </c>
      <c r="AW15" s="45">
        <v>3.04764736490002</v>
      </c>
      <c r="AX15" s="41">
        <v>3.0728113545572202</v>
      </c>
      <c r="AY15" s="41">
        <v>4.0999999999999996</v>
      </c>
      <c r="AZ15" s="46">
        <v>3.04764736490002</v>
      </c>
      <c r="BA15" s="41">
        <v>3.0728113545572202</v>
      </c>
      <c r="BM15" s="41">
        <v>4.0999999999999996</v>
      </c>
      <c r="BN15" s="41">
        <v>3.04764736490002</v>
      </c>
      <c r="BO15" s="41">
        <v>3.0728113545572202</v>
      </c>
      <c r="CD15" s="44">
        <v>42450</v>
      </c>
      <c r="CY15" s="47" t="s">
        <v>113</v>
      </c>
    </row>
    <row r="16" spans="1:116" x14ac:dyDescent="0.25">
      <c r="A16" s="41">
        <v>2016</v>
      </c>
      <c r="B16" s="41">
        <v>801</v>
      </c>
      <c r="C16" s="41" t="s">
        <v>98</v>
      </c>
      <c r="D16" s="41">
        <v>5</v>
      </c>
      <c r="E16" s="41" t="s">
        <v>99</v>
      </c>
      <c r="F16" s="41" t="s">
        <v>100</v>
      </c>
      <c r="G16" s="42">
        <v>2016245802462</v>
      </c>
      <c r="H16" s="42" t="s">
        <v>134</v>
      </c>
      <c r="I16" s="41">
        <v>8</v>
      </c>
      <c r="J16" s="43">
        <v>866</v>
      </c>
      <c r="K16" s="41" t="s">
        <v>135</v>
      </c>
      <c r="L16" s="41">
        <v>10012</v>
      </c>
      <c r="M16" s="41" t="s">
        <v>115</v>
      </c>
      <c r="N16" s="41">
        <v>10016</v>
      </c>
      <c r="O16" s="41" t="s">
        <v>126</v>
      </c>
      <c r="P16" s="41" t="s">
        <v>136</v>
      </c>
      <c r="Q16" s="41">
        <v>44004</v>
      </c>
      <c r="R16" s="43">
        <v>44004</v>
      </c>
      <c r="S16" s="41">
        <v>44000</v>
      </c>
      <c r="T16" s="41" t="s">
        <v>137</v>
      </c>
      <c r="U16" s="41">
        <v>1</v>
      </c>
      <c r="V16" s="41">
        <v>10</v>
      </c>
      <c r="W16" s="41">
        <v>110</v>
      </c>
      <c r="X16" s="41" t="s">
        <v>107</v>
      </c>
      <c r="Y16" s="41" t="s">
        <v>138</v>
      </c>
      <c r="Z16" s="41" t="s">
        <v>139</v>
      </c>
      <c r="AA16" s="41" t="s">
        <v>140</v>
      </c>
      <c r="AB16" s="41" t="s">
        <v>111</v>
      </c>
      <c r="AC16" s="41">
        <v>15114</v>
      </c>
      <c r="AD16" s="41" t="s">
        <v>135</v>
      </c>
      <c r="AE16" s="44">
        <v>42461</v>
      </c>
      <c r="AF16" s="44">
        <v>44012</v>
      </c>
      <c r="AG16" s="41" t="s">
        <v>141</v>
      </c>
      <c r="AH16" s="41">
        <v>1</v>
      </c>
      <c r="AI16" s="41">
        <v>0</v>
      </c>
      <c r="AJ16" s="41">
        <v>2</v>
      </c>
      <c r="AO16" s="41">
        <v>1</v>
      </c>
      <c r="AQ16" s="41">
        <v>0</v>
      </c>
      <c r="AR16" s="41">
        <v>0</v>
      </c>
      <c r="AS16" s="41">
        <v>0</v>
      </c>
      <c r="AT16" s="41">
        <v>0</v>
      </c>
      <c r="AU16" s="41">
        <v>801</v>
      </c>
      <c r="AV16" s="41">
        <v>3312.68</v>
      </c>
      <c r="AW16" s="45">
        <v>2462.4098714041502</v>
      </c>
      <c r="AX16" s="41">
        <v>2482.7416385401498</v>
      </c>
      <c r="AY16" s="41">
        <v>3312.68</v>
      </c>
      <c r="AZ16" s="46">
        <v>2462.4098714041502</v>
      </c>
      <c r="BA16" s="41">
        <v>2482.7416385401498</v>
      </c>
      <c r="BM16" s="41">
        <v>3312.68</v>
      </c>
      <c r="BN16" s="41">
        <v>2462.4098714041502</v>
      </c>
      <c r="BO16" s="41">
        <v>2482.7416385401498</v>
      </c>
      <c r="CD16" s="44">
        <v>42461</v>
      </c>
      <c r="CY16" s="47" t="s">
        <v>113</v>
      </c>
    </row>
    <row r="17" spans="1:103" x14ac:dyDescent="0.25">
      <c r="A17" s="41">
        <v>2016</v>
      </c>
      <c r="B17" s="41">
        <v>801</v>
      </c>
      <c r="C17" s="41" t="s">
        <v>98</v>
      </c>
      <c r="D17" s="41">
        <v>5</v>
      </c>
      <c r="E17" s="41" t="s">
        <v>99</v>
      </c>
      <c r="F17" s="41" t="s">
        <v>100</v>
      </c>
      <c r="G17" s="42">
        <v>2016312403128</v>
      </c>
      <c r="H17" s="42" t="s">
        <v>101</v>
      </c>
      <c r="I17" s="41">
        <v>8</v>
      </c>
      <c r="J17" s="43">
        <v>764</v>
      </c>
      <c r="K17" s="41" t="s">
        <v>142</v>
      </c>
      <c r="L17" s="41">
        <v>10008</v>
      </c>
      <c r="M17" s="41" t="s">
        <v>123</v>
      </c>
      <c r="N17" s="41">
        <v>10019</v>
      </c>
      <c r="O17" s="41" t="s">
        <v>116</v>
      </c>
      <c r="P17" s="41" t="s">
        <v>105</v>
      </c>
      <c r="Q17" s="41">
        <v>47080</v>
      </c>
      <c r="R17" s="43">
        <v>47000</v>
      </c>
      <c r="S17" s="41">
        <v>47000</v>
      </c>
      <c r="T17" s="41" t="s">
        <v>106</v>
      </c>
      <c r="U17" s="41">
        <v>1</v>
      </c>
      <c r="V17" s="41">
        <v>10</v>
      </c>
      <c r="W17" s="41">
        <v>110</v>
      </c>
      <c r="X17" s="41" t="s">
        <v>107</v>
      </c>
      <c r="Y17" s="41" t="s">
        <v>108</v>
      </c>
      <c r="Z17" s="41" t="s">
        <v>109</v>
      </c>
      <c r="AA17" s="41" t="s">
        <v>110</v>
      </c>
      <c r="AB17" s="41" t="s">
        <v>111</v>
      </c>
      <c r="AC17" s="41">
        <v>15114</v>
      </c>
      <c r="AD17" s="41" t="s">
        <v>142</v>
      </c>
      <c r="AE17" s="44">
        <v>42491</v>
      </c>
      <c r="AF17" s="44">
        <v>43465</v>
      </c>
      <c r="AG17" s="41" t="s">
        <v>112</v>
      </c>
      <c r="AH17" s="41">
        <v>0</v>
      </c>
      <c r="AI17" s="41">
        <v>0</v>
      </c>
      <c r="AJ17" s="41">
        <v>2</v>
      </c>
      <c r="AK17" s="41">
        <v>0</v>
      </c>
      <c r="AQ17" s="41">
        <v>0</v>
      </c>
      <c r="AR17" s="41">
        <v>0</v>
      </c>
      <c r="AS17" s="41">
        <v>0</v>
      </c>
      <c r="AT17" s="41">
        <v>0</v>
      </c>
      <c r="AU17" s="41">
        <v>801</v>
      </c>
      <c r="AV17" s="41">
        <v>5.85</v>
      </c>
      <c r="AW17" s="45">
        <v>4.3484724596744204</v>
      </c>
      <c r="AX17" s="41">
        <v>4.3843771766243202</v>
      </c>
      <c r="AY17" s="41">
        <v>5.85</v>
      </c>
      <c r="AZ17" s="46">
        <v>4.3484724596744204</v>
      </c>
      <c r="BA17" s="41">
        <v>4.3843771766243202</v>
      </c>
      <c r="BM17" s="41">
        <v>5.85</v>
      </c>
      <c r="BN17" s="41">
        <v>4.3484724596744204</v>
      </c>
      <c r="BO17" s="41">
        <v>4.3843771766243202</v>
      </c>
      <c r="CD17" s="44">
        <v>42491</v>
      </c>
      <c r="CY17" s="47" t="s">
        <v>113</v>
      </c>
    </row>
    <row r="18" spans="1:103" x14ac:dyDescent="0.25">
      <c r="A18" s="41">
        <v>2016</v>
      </c>
      <c r="B18" s="41">
        <v>801</v>
      </c>
      <c r="C18" s="41" t="s">
        <v>98</v>
      </c>
      <c r="D18" s="41">
        <v>5</v>
      </c>
      <c r="E18" s="41" t="s">
        <v>99</v>
      </c>
      <c r="F18" s="41" t="s">
        <v>100</v>
      </c>
      <c r="G18" s="42">
        <v>2016313903143</v>
      </c>
      <c r="H18" s="42" t="s">
        <v>118</v>
      </c>
      <c r="I18" s="41">
        <v>8</v>
      </c>
      <c r="J18" s="43">
        <v>870</v>
      </c>
      <c r="K18" s="41" t="s">
        <v>143</v>
      </c>
      <c r="L18" s="41">
        <v>10012</v>
      </c>
      <c r="M18" s="41" t="s">
        <v>115</v>
      </c>
      <c r="N18" s="41">
        <v>10019</v>
      </c>
      <c r="O18" s="41" t="s">
        <v>116</v>
      </c>
      <c r="P18" s="41" t="s">
        <v>119</v>
      </c>
      <c r="Q18" s="41">
        <v>43000</v>
      </c>
      <c r="R18" s="43">
        <v>43000</v>
      </c>
      <c r="S18" s="41">
        <v>43000</v>
      </c>
      <c r="T18" s="41" t="s">
        <v>120</v>
      </c>
      <c r="U18" s="41">
        <v>1</v>
      </c>
      <c r="V18" s="41">
        <v>10</v>
      </c>
      <c r="W18" s="41">
        <v>110</v>
      </c>
      <c r="X18" s="41" t="s">
        <v>107</v>
      </c>
      <c r="Y18" s="41" t="s">
        <v>108</v>
      </c>
      <c r="Z18" s="41" t="s">
        <v>109</v>
      </c>
      <c r="AA18" s="41" t="s">
        <v>121</v>
      </c>
      <c r="AB18" s="41" t="s">
        <v>111</v>
      </c>
      <c r="AC18" s="41">
        <v>15114</v>
      </c>
      <c r="AD18" s="41" t="s">
        <v>143</v>
      </c>
      <c r="AE18" s="44">
        <v>42450</v>
      </c>
      <c r="AF18" s="44">
        <v>42551</v>
      </c>
      <c r="AG18" s="41" t="s">
        <v>121</v>
      </c>
      <c r="AH18" s="41">
        <v>0</v>
      </c>
      <c r="AI18" s="41">
        <v>0</v>
      </c>
      <c r="AJ18" s="41">
        <v>2</v>
      </c>
      <c r="AK18" s="41">
        <v>0</v>
      </c>
      <c r="AQ18" s="41">
        <v>0</v>
      </c>
      <c r="AR18" s="41">
        <v>0</v>
      </c>
      <c r="AS18" s="41">
        <v>0</v>
      </c>
      <c r="AT18" s="41">
        <v>0</v>
      </c>
      <c r="AU18" s="41">
        <v>801</v>
      </c>
      <c r="AV18" s="41">
        <v>4.0999999999999996</v>
      </c>
      <c r="AW18" s="45">
        <v>3.04764736490002</v>
      </c>
      <c r="AX18" s="41">
        <v>3.0728113545572202</v>
      </c>
      <c r="AY18" s="41">
        <v>4.0999999999999996</v>
      </c>
      <c r="AZ18" s="46">
        <v>3.04764736490002</v>
      </c>
      <c r="BA18" s="41">
        <v>3.0728113545572202</v>
      </c>
      <c r="BM18" s="41">
        <v>4.0999999999999996</v>
      </c>
      <c r="BN18" s="41">
        <v>3.04764736490002</v>
      </c>
      <c r="BO18" s="41">
        <v>3.0728113545572202</v>
      </c>
      <c r="CD18" s="44">
        <v>42450</v>
      </c>
      <c r="CY18" s="47" t="s">
        <v>113</v>
      </c>
    </row>
    <row r="19" spans="1:103" x14ac:dyDescent="0.25">
      <c r="A19" s="41">
        <v>2016</v>
      </c>
      <c r="B19" s="41">
        <v>801</v>
      </c>
      <c r="C19" s="41" t="s">
        <v>98</v>
      </c>
      <c r="D19" s="41">
        <v>5</v>
      </c>
      <c r="E19" s="41" t="s">
        <v>99</v>
      </c>
      <c r="F19" s="41" t="s">
        <v>100</v>
      </c>
      <c r="G19" s="42">
        <v>2016312503129</v>
      </c>
      <c r="H19" s="42" t="s">
        <v>101</v>
      </c>
      <c r="I19" s="41">
        <v>8</v>
      </c>
      <c r="J19" s="43">
        <v>854</v>
      </c>
      <c r="K19" s="41" t="s">
        <v>144</v>
      </c>
      <c r="L19" s="41">
        <v>10012</v>
      </c>
      <c r="M19" s="41" t="s">
        <v>115</v>
      </c>
      <c r="N19" s="41">
        <v>10016</v>
      </c>
      <c r="O19" s="41" t="s">
        <v>126</v>
      </c>
      <c r="P19" s="41" t="s">
        <v>105</v>
      </c>
      <c r="Q19" s="41">
        <v>47080</v>
      </c>
      <c r="R19" s="43">
        <v>47000</v>
      </c>
      <c r="S19" s="41">
        <v>47000</v>
      </c>
      <c r="T19" s="41" t="s">
        <v>106</v>
      </c>
      <c r="U19" s="41">
        <v>1</v>
      </c>
      <c r="V19" s="41">
        <v>10</v>
      </c>
      <c r="W19" s="41">
        <v>110</v>
      </c>
      <c r="X19" s="41" t="s">
        <v>107</v>
      </c>
      <c r="Y19" s="41" t="s">
        <v>108</v>
      </c>
      <c r="Z19" s="41" t="s">
        <v>109</v>
      </c>
      <c r="AA19" s="41" t="s">
        <v>110</v>
      </c>
      <c r="AB19" s="41" t="s">
        <v>111</v>
      </c>
      <c r="AC19" s="41">
        <v>15114</v>
      </c>
      <c r="AD19" s="41" t="s">
        <v>144</v>
      </c>
      <c r="AE19" s="44">
        <v>42491</v>
      </c>
      <c r="AF19" s="44">
        <v>43465</v>
      </c>
      <c r="AG19" s="41" t="s">
        <v>112</v>
      </c>
      <c r="AH19" s="41">
        <v>0</v>
      </c>
      <c r="AI19" s="41">
        <v>0</v>
      </c>
      <c r="AJ19" s="41">
        <v>2</v>
      </c>
      <c r="AK19" s="41">
        <v>0</v>
      </c>
      <c r="AQ19" s="41">
        <v>0</v>
      </c>
      <c r="AR19" s="41">
        <v>0</v>
      </c>
      <c r="AS19" s="41">
        <v>0</v>
      </c>
      <c r="AT19" s="41">
        <v>0</v>
      </c>
      <c r="AU19" s="41">
        <v>801</v>
      </c>
      <c r="AV19" s="41">
        <v>37.67</v>
      </c>
      <c r="AW19" s="45">
        <v>28.001189325800901</v>
      </c>
      <c r="AX19" s="41">
        <v>28.2323911527245</v>
      </c>
      <c r="AY19" s="41">
        <v>37.67</v>
      </c>
      <c r="AZ19" s="46">
        <v>28.001189325800901</v>
      </c>
      <c r="BA19" s="41">
        <v>28.2323911527245</v>
      </c>
      <c r="BM19" s="41">
        <v>37.67</v>
      </c>
      <c r="BN19" s="41">
        <v>28.001189325800901</v>
      </c>
      <c r="BO19" s="41">
        <v>28.2323911527245</v>
      </c>
      <c r="CD19" s="44">
        <v>42491</v>
      </c>
      <c r="CY19" s="47" t="s">
        <v>113</v>
      </c>
    </row>
    <row r="20" spans="1:103" x14ac:dyDescent="0.25">
      <c r="A20" s="41">
        <v>2016</v>
      </c>
      <c r="B20" s="41">
        <v>801</v>
      </c>
      <c r="C20" s="41" t="s">
        <v>98</v>
      </c>
      <c r="D20" s="41">
        <v>5</v>
      </c>
      <c r="E20" s="41" t="s">
        <v>99</v>
      </c>
      <c r="F20" s="41" t="s">
        <v>100</v>
      </c>
      <c r="G20" s="42">
        <v>2016314003144</v>
      </c>
      <c r="H20" s="42" t="s">
        <v>118</v>
      </c>
      <c r="I20" s="41">
        <v>8</v>
      </c>
      <c r="J20" s="43">
        <v>854</v>
      </c>
      <c r="K20" s="41" t="s">
        <v>144</v>
      </c>
      <c r="L20" s="41">
        <v>10012</v>
      </c>
      <c r="M20" s="41" t="s">
        <v>115</v>
      </c>
      <c r="N20" s="41">
        <v>10016</v>
      </c>
      <c r="O20" s="41" t="s">
        <v>126</v>
      </c>
      <c r="P20" s="41" t="s">
        <v>119</v>
      </c>
      <c r="Q20" s="41">
        <v>43000</v>
      </c>
      <c r="R20" s="43">
        <v>43000</v>
      </c>
      <c r="S20" s="41">
        <v>43000</v>
      </c>
      <c r="T20" s="41" t="s">
        <v>120</v>
      </c>
      <c r="U20" s="41">
        <v>1</v>
      </c>
      <c r="V20" s="41">
        <v>10</v>
      </c>
      <c r="W20" s="41">
        <v>110</v>
      </c>
      <c r="X20" s="41" t="s">
        <v>107</v>
      </c>
      <c r="Y20" s="41" t="s">
        <v>108</v>
      </c>
      <c r="Z20" s="41" t="s">
        <v>109</v>
      </c>
      <c r="AA20" s="41" t="s">
        <v>121</v>
      </c>
      <c r="AB20" s="41" t="s">
        <v>111</v>
      </c>
      <c r="AC20" s="41">
        <v>15114</v>
      </c>
      <c r="AD20" s="41" t="s">
        <v>144</v>
      </c>
      <c r="AE20" s="44">
        <v>42450</v>
      </c>
      <c r="AF20" s="44">
        <v>42551</v>
      </c>
      <c r="AG20" s="41" t="s">
        <v>121</v>
      </c>
      <c r="AH20" s="41">
        <v>0</v>
      </c>
      <c r="AI20" s="41">
        <v>0</v>
      </c>
      <c r="AJ20" s="41">
        <v>2</v>
      </c>
      <c r="AK20" s="41">
        <v>0</v>
      </c>
      <c r="AQ20" s="41">
        <v>0</v>
      </c>
      <c r="AR20" s="41">
        <v>0</v>
      </c>
      <c r="AS20" s="41">
        <v>0</v>
      </c>
      <c r="AT20" s="41">
        <v>0</v>
      </c>
      <c r="AU20" s="41">
        <v>801</v>
      </c>
      <c r="AV20" s="41">
        <v>4.0999999999999996</v>
      </c>
      <c r="AW20" s="45">
        <v>3.04764736490002</v>
      </c>
      <c r="AX20" s="41">
        <v>3.0728113545572202</v>
      </c>
      <c r="AY20" s="41">
        <v>4.0999999999999996</v>
      </c>
      <c r="AZ20" s="46">
        <v>3.04764736490002</v>
      </c>
      <c r="BA20" s="41">
        <v>3.0728113545572202</v>
      </c>
      <c r="BM20" s="41">
        <v>4.0999999999999996</v>
      </c>
      <c r="BN20" s="41">
        <v>3.04764736490002</v>
      </c>
      <c r="BO20" s="41">
        <v>3.0728113545572202</v>
      </c>
      <c r="CD20" s="44">
        <v>42450</v>
      </c>
      <c r="CY20" s="47" t="s">
        <v>113</v>
      </c>
    </row>
    <row r="21" spans="1:103" x14ac:dyDescent="0.25">
      <c r="A21" s="41">
        <v>2016</v>
      </c>
      <c r="B21" s="41">
        <v>1</v>
      </c>
      <c r="C21" s="41" t="s">
        <v>145</v>
      </c>
      <c r="D21" s="41">
        <v>8</v>
      </c>
      <c r="E21" s="41" t="s">
        <v>146</v>
      </c>
      <c r="F21" s="41" t="s">
        <v>147</v>
      </c>
      <c r="G21" s="42" t="s">
        <v>148</v>
      </c>
      <c r="H21" s="42" t="s">
        <v>149</v>
      </c>
      <c r="I21" s="41">
        <v>8</v>
      </c>
      <c r="J21" s="43">
        <v>66</v>
      </c>
      <c r="K21" s="41" t="s">
        <v>150</v>
      </c>
      <c r="L21" s="41">
        <v>10010</v>
      </c>
      <c r="M21" s="41" t="s">
        <v>151</v>
      </c>
      <c r="N21" s="41">
        <v>10019</v>
      </c>
      <c r="O21" s="41" t="s">
        <v>116</v>
      </c>
      <c r="P21" s="41" t="s">
        <v>152</v>
      </c>
      <c r="Q21" s="41">
        <v>61000</v>
      </c>
      <c r="R21" s="43">
        <v>61000</v>
      </c>
      <c r="S21" s="41">
        <v>61000</v>
      </c>
      <c r="T21" s="41" t="s">
        <v>153</v>
      </c>
      <c r="U21" s="41">
        <v>1</v>
      </c>
      <c r="V21" s="41">
        <v>10</v>
      </c>
      <c r="W21" s="41">
        <v>110</v>
      </c>
      <c r="X21" s="41" t="s">
        <v>107</v>
      </c>
      <c r="Y21" s="41" t="s">
        <v>138</v>
      </c>
      <c r="Z21" s="41" t="s">
        <v>139</v>
      </c>
      <c r="AA21" s="41" t="s">
        <v>154</v>
      </c>
      <c r="AB21" s="41" t="s">
        <v>111</v>
      </c>
      <c r="AC21" s="41">
        <v>15114</v>
      </c>
      <c r="AD21" s="41" t="s">
        <v>155</v>
      </c>
      <c r="AE21" s="44">
        <v>42552</v>
      </c>
      <c r="AF21" s="44">
        <v>42643</v>
      </c>
      <c r="AG21" s="41" t="s">
        <v>154</v>
      </c>
      <c r="AH21" s="41">
        <v>0</v>
      </c>
      <c r="AI21" s="41">
        <v>0</v>
      </c>
      <c r="AJ21" s="41">
        <v>2</v>
      </c>
      <c r="AL21" s="41">
        <v>0</v>
      </c>
      <c r="AM21" s="41">
        <v>1</v>
      </c>
      <c r="AQ21" s="41">
        <v>0</v>
      </c>
      <c r="AR21" s="41">
        <v>0</v>
      </c>
      <c r="AS21" s="41">
        <v>0</v>
      </c>
      <c r="AT21" s="41">
        <v>0</v>
      </c>
      <c r="AU21" s="41">
        <v>918</v>
      </c>
      <c r="AV21" s="41">
        <v>20</v>
      </c>
      <c r="AW21" s="45">
        <v>22.1165542408493</v>
      </c>
      <c r="AX21" s="41">
        <v>21.877281537581499</v>
      </c>
      <c r="AY21" s="41">
        <v>20</v>
      </c>
      <c r="AZ21" s="46">
        <v>22.1165542408493</v>
      </c>
      <c r="BA21" s="41">
        <v>21.877281537581499</v>
      </c>
      <c r="BD21" s="41">
        <v>0</v>
      </c>
      <c r="BE21" s="41">
        <v>0</v>
      </c>
      <c r="BF21" s="41">
        <v>0</v>
      </c>
      <c r="BM21" s="41">
        <v>0</v>
      </c>
      <c r="BN21" s="41">
        <v>0</v>
      </c>
      <c r="BO21" s="41">
        <v>0</v>
      </c>
      <c r="BS21" s="41">
        <v>20</v>
      </c>
      <c r="BT21" s="41">
        <v>22.1165542408493</v>
      </c>
      <c r="BU21" s="41">
        <v>21.877281537581499</v>
      </c>
      <c r="CD21" s="44">
        <v>42551</v>
      </c>
      <c r="CN21" s="41">
        <v>0</v>
      </c>
      <c r="CO21" s="41">
        <v>0</v>
      </c>
      <c r="CP21" s="41">
        <v>0</v>
      </c>
      <c r="CQ21" s="41">
        <v>0</v>
      </c>
      <c r="CR21" s="41">
        <v>0</v>
      </c>
      <c r="CS21" s="41">
        <v>0</v>
      </c>
      <c r="CY21" s="47" t="s">
        <v>113</v>
      </c>
    </row>
    <row r="22" spans="1:103" x14ac:dyDescent="0.25">
      <c r="A22" s="41">
        <v>2016</v>
      </c>
      <c r="B22" s="41">
        <v>2</v>
      </c>
      <c r="C22" s="41" t="s">
        <v>156</v>
      </c>
      <c r="D22" s="41">
        <v>10</v>
      </c>
      <c r="E22" s="41" t="s">
        <v>157</v>
      </c>
      <c r="F22" s="41" t="s">
        <v>158</v>
      </c>
      <c r="G22" s="42">
        <v>2016018245</v>
      </c>
      <c r="H22" s="42">
        <v>3018245</v>
      </c>
      <c r="I22" s="41">
        <v>1</v>
      </c>
      <c r="J22" s="43">
        <v>998</v>
      </c>
      <c r="K22" s="41" t="s">
        <v>159</v>
      </c>
      <c r="L22" s="41">
        <v>9998</v>
      </c>
      <c r="M22" s="41" t="s">
        <v>160</v>
      </c>
      <c r="N22" s="41">
        <v>10024</v>
      </c>
      <c r="O22" s="41" t="s">
        <v>104</v>
      </c>
      <c r="P22" s="41" t="s">
        <v>161</v>
      </c>
      <c r="Q22" s="41">
        <v>43003</v>
      </c>
      <c r="R22" s="43">
        <v>43003</v>
      </c>
      <c r="S22" s="41">
        <v>43000</v>
      </c>
      <c r="T22" s="41" t="s">
        <v>162</v>
      </c>
      <c r="U22" s="41">
        <v>1</v>
      </c>
      <c r="V22" s="41">
        <v>10</v>
      </c>
      <c r="W22" s="41">
        <v>110</v>
      </c>
      <c r="X22" s="41" t="s">
        <v>107</v>
      </c>
      <c r="Y22" s="41" t="s">
        <v>108</v>
      </c>
      <c r="Z22" s="41" t="s">
        <v>109</v>
      </c>
      <c r="AA22" s="41" t="s">
        <v>163</v>
      </c>
      <c r="AB22" s="41" t="s">
        <v>111</v>
      </c>
      <c r="AC22" s="41">
        <v>15114</v>
      </c>
      <c r="AG22" s="41" t="s">
        <v>163</v>
      </c>
      <c r="AH22" s="41">
        <v>0</v>
      </c>
      <c r="AI22" s="41">
        <v>0</v>
      </c>
      <c r="AJ22" s="41">
        <v>2</v>
      </c>
      <c r="AL22" s="41">
        <v>0</v>
      </c>
      <c r="AQ22" s="41">
        <v>0</v>
      </c>
      <c r="AR22" s="41">
        <v>0</v>
      </c>
      <c r="AS22" s="41">
        <v>0</v>
      </c>
      <c r="AT22" s="41">
        <v>0</v>
      </c>
      <c r="AU22" s="41">
        <v>918</v>
      </c>
      <c r="AV22" s="41">
        <v>1000</v>
      </c>
      <c r="AW22" s="45">
        <v>1105.82771204246</v>
      </c>
      <c r="AX22" s="41">
        <v>1092.18134303379</v>
      </c>
      <c r="AY22" s="41">
        <v>1000</v>
      </c>
      <c r="AZ22" s="46">
        <v>1105.82771204246</v>
      </c>
      <c r="BA22" s="41">
        <v>1092.18134303379</v>
      </c>
      <c r="BD22" s="41">
        <v>0</v>
      </c>
      <c r="BE22" s="41">
        <v>0</v>
      </c>
      <c r="BF22" s="41">
        <v>0</v>
      </c>
      <c r="BM22" s="41">
        <v>1000</v>
      </c>
      <c r="BN22" s="41">
        <v>1105.82771204246</v>
      </c>
      <c r="BO22" s="41">
        <v>1092.18134303379</v>
      </c>
      <c r="BS22" s="41">
        <v>0</v>
      </c>
      <c r="BT22" s="41">
        <v>0</v>
      </c>
      <c r="BU22" s="41">
        <v>0</v>
      </c>
      <c r="CD22" s="44">
        <v>42522</v>
      </c>
      <c r="CY22" s="47" t="s">
        <v>113</v>
      </c>
    </row>
    <row r="23" spans="1:103" x14ac:dyDescent="0.25">
      <c r="A23" s="41">
        <v>2016</v>
      </c>
      <c r="B23" s="41">
        <v>2</v>
      </c>
      <c r="C23" s="41" t="s">
        <v>156</v>
      </c>
      <c r="D23" s="41">
        <v>10</v>
      </c>
      <c r="E23" s="41" t="s">
        <v>157</v>
      </c>
      <c r="F23" s="41" t="s">
        <v>158</v>
      </c>
      <c r="G23" s="42">
        <v>2016018030</v>
      </c>
      <c r="H23" s="42">
        <v>3018030</v>
      </c>
      <c r="I23" s="41">
        <v>1</v>
      </c>
      <c r="J23" s="43">
        <v>259</v>
      </c>
      <c r="K23" s="41" t="s">
        <v>164</v>
      </c>
      <c r="L23" s="41">
        <v>10003</v>
      </c>
      <c r="M23" s="41" t="s">
        <v>165</v>
      </c>
      <c r="N23" s="41">
        <v>10016</v>
      </c>
      <c r="O23" s="41" t="s">
        <v>126</v>
      </c>
      <c r="P23" s="41" t="s">
        <v>161</v>
      </c>
      <c r="Q23" s="41">
        <v>43003</v>
      </c>
      <c r="R23" s="43">
        <v>43003</v>
      </c>
      <c r="S23" s="41">
        <v>43000</v>
      </c>
      <c r="T23" s="41" t="s">
        <v>162</v>
      </c>
      <c r="U23" s="41">
        <v>1</v>
      </c>
      <c r="V23" s="41">
        <v>10</v>
      </c>
      <c r="W23" s="41">
        <v>110</v>
      </c>
      <c r="X23" s="41" t="s">
        <v>107</v>
      </c>
      <c r="Y23" s="41" t="s">
        <v>138</v>
      </c>
      <c r="Z23" s="41" t="s">
        <v>139</v>
      </c>
      <c r="AA23" s="41" t="s">
        <v>166</v>
      </c>
      <c r="AB23" s="41" t="s">
        <v>111</v>
      </c>
      <c r="AC23" s="41">
        <v>15114</v>
      </c>
      <c r="AG23" s="41" t="s">
        <v>167</v>
      </c>
      <c r="AH23" s="41">
        <v>0</v>
      </c>
      <c r="AI23" s="41">
        <v>0</v>
      </c>
      <c r="AJ23" s="41">
        <v>2</v>
      </c>
      <c r="AL23" s="41">
        <v>0</v>
      </c>
      <c r="AQ23" s="41">
        <v>0</v>
      </c>
      <c r="AR23" s="41">
        <v>0</v>
      </c>
      <c r="AS23" s="41">
        <v>0</v>
      </c>
      <c r="AT23" s="41">
        <v>0</v>
      </c>
      <c r="AU23" s="41">
        <v>918</v>
      </c>
      <c r="AV23" s="41">
        <v>1000</v>
      </c>
      <c r="AW23" s="45">
        <v>1105.82771204246</v>
      </c>
      <c r="AX23" s="41">
        <v>1092.18134303379</v>
      </c>
      <c r="AY23" s="41">
        <v>0</v>
      </c>
      <c r="AZ23" s="46">
        <v>0</v>
      </c>
      <c r="BA23" s="41">
        <v>0</v>
      </c>
      <c r="BD23" s="41">
        <v>0</v>
      </c>
      <c r="BE23" s="41">
        <v>0</v>
      </c>
      <c r="BF23" s="41">
        <v>0</v>
      </c>
      <c r="BM23" s="41">
        <v>1000</v>
      </c>
      <c r="BN23" s="41">
        <v>1105.82771204246</v>
      </c>
      <c r="BO23" s="41">
        <v>1092.18134303379</v>
      </c>
      <c r="BS23" s="41">
        <v>0</v>
      </c>
      <c r="BT23" s="41">
        <v>0</v>
      </c>
      <c r="BU23" s="41">
        <v>0</v>
      </c>
      <c r="CD23" s="44">
        <v>42522</v>
      </c>
      <c r="CY23" s="47" t="s">
        <v>113</v>
      </c>
    </row>
    <row r="24" spans="1:103" x14ac:dyDescent="0.25">
      <c r="A24" s="41">
        <v>2016</v>
      </c>
      <c r="B24" s="41">
        <v>301</v>
      </c>
      <c r="C24" s="41" t="s">
        <v>168</v>
      </c>
      <c r="D24" s="41">
        <v>99</v>
      </c>
      <c r="E24" s="41" t="s">
        <v>169</v>
      </c>
      <c r="F24" s="41" t="s">
        <v>170</v>
      </c>
      <c r="G24" s="42">
        <v>2016110002</v>
      </c>
      <c r="H24" s="42" t="s">
        <v>171</v>
      </c>
      <c r="I24" s="41">
        <v>8</v>
      </c>
      <c r="J24" s="43">
        <v>298</v>
      </c>
      <c r="K24" s="41" t="s">
        <v>172</v>
      </c>
      <c r="L24" s="41">
        <v>10001</v>
      </c>
      <c r="M24" s="41" t="s">
        <v>173</v>
      </c>
      <c r="N24" s="41">
        <v>10024</v>
      </c>
      <c r="O24" s="41" t="s">
        <v>104</v>
      </c>
      <c r="P24" s="41" t="s">
        <v>174</v>
      </c>
      <c r="Q24" s="41">
        <v>47000</v>
      </c>
      <c r="R24" s="43">
        <v>47000</v>
      </c>
      <c r="S24" s="41">
        <v>47000</v>
      </c>
      <c r="T24" s="41" t="s">
        <v>106</v>
      </c>
      <c r="U24" s="41">
        <v>1</v>
      </c>
      <c r="V24" s="41">
        <v>10</v>
      </c>
      <c r="W24" s="41">
        <v>110</v>
      </c>
      <c r="X24" s="41" t="s">
        <v>107</v>
      </c>
      <c r="Y24" s="41" t="s">
        <v>108</v>
      </c>
      <c r="Z24" s="41" t="s">
        <v>109</v>
      </c>
      <c r="AA24" s="41" t="s">
        <v>174</v>
      </c>
      <c r="AB24" s="41" t="s">
        <v>111</v>
      </c>
      <c r="AC24" s="41">
        <v>15114</v>
      </c>
      <c r="AG24" s="41" t="s">
        <v>175</v>
      </c>
      <c r="AH24" s="41">
        <v>0</v>
      </c>
      <c r="AI24" s="41">
        <v>0</v>
      </c>
      <c r="AJ24" s="41">
        <v>2</v>
      </c>
      <c r="AK24" s="41">
        <v>0</v>
      </c>
      <c r="AL24" s="41">
        <v>0</v>
      </c>
      <c r="AQ24" s="41">
        <v>0</v>
      </c>
      <c r="AR24" s="41">
        <v>0</v>
      </c>
      <c r="AS24" s="41">
        <v>0</v>
      </c>
      <c r="AT24" s="41">
        <v>0</v>
      </c>
      <c r="AU24" s="41">
        <v>301</v>
      </c>
      <c r="AV24" s="41">
        <v>119.8</v>
      </c>
      <c r="AW24" s="45">
        <v>90.387807454353407</v>
      </c>
      <c r="AX24" s="41">
        <v>93.280064044941099</v>
      </c>
      <c r="AY24" s="41">
        <v>119.8</v>
      </c>
      <c r="AZ24" s="46">
        <v>90.387807454353407</v>
      </c>
      <c r="BA24" s="41">
        <v>93.280064044941099</v>
      </c>
      <c r="BD24" s="41">
        <v>0</v>
      </c>
      <c r="BE24" s="41">
        <v>0</v>
      </c>
      <c r="BF24" s="41">
        <v>0</v>
      </c>
      <c r="BM24" s="41">
        <v>119.8</v>
      </c>
      <c r="BN24" s="41">
        <v>90.387807454353407</v>
      </c>
      <c r="BO24" s="41">
        <v>93.280064044941099</v>
      </c>
      <c r="BS24" s="41">
        <v>0</v>
      </c>
      <c r="BT24" s="41">
        <v>0</v>
      </c>
      <c r="BU24" s="41">
        <v>0</v>
      </c>
      <c r="CD24" s="44">
        <v>42370</v>
      </c>
      <c r="CY24" s="47" t="s">
        <v>113</v>
      </c>
    </row>
    <row r="25" spans="1:103" x14ac:dyDescent="0.25">
      <c r="A25" s="41">
        <v>2016</v>
      </c>
      <c r="B25" s="41">
        <v>301</v>
      </c>
      <c r="C25" s="41" t="s">
        <v>168</v>
      </c>
      <c r="D25" s="41">
        <v>99</v>
      </c>
      <c r="E25" s="41" t="s">
        <v>169</v>
      </c>
      <c r="F25" s="41" t="s">
        <v>170</v>
      </c>
      <c r="G25" s="42">
        <v>2016110011</v>
      </c>
      <c r="H25" s="42" t="s">
        <v>176</v>
      </c>
      <c r="I25" s="41">
        <v>8</v>
      </c>
      <c r="J25" s="43">
        <v>498</v>
      </c>
      <c r="K25" s="41" t="s">
        <v>177</v>
      </c>
      <c r="L25" s="41">
        <v>10004</v>
      </c>
      <c r="M25" s="41" t="s">
        <v>178</v>
      </c>
      <c r="N25" s="41">
        <v>10024</v>
      </c>
      <c r="O25" s="41" t="s">
        <v>104</v>
      </c>
      <c r="P25" s="41" t="s">
        <v>179</v>
      </c>
      <c r="Q25" s="41">
        <v>47000</v>
      </c>
      <c r="R25" s="43">
        <v>47000</v>
      </c>
      <c r="S25" s="41">
        <v>47000</v>
      </c>
      <c r="T25" s="41" t="s">
        <v>106</v>
      </c>
      <c r="U25" s="41">
        <v>1</v>
      </c>
      <c r="V25" s="41">
        <v>10</v>
      </c>
      <c r="W25" s="41">
        <v>110</v>
      </c>
      <c r="X25" s="41" t="s">
        <v>107</v>
      </c>
      <c r="Y25" s="41" t="s">
        <v>180</v>
      </c>
      <c r="Z25" s="41" t="s">
        <v>181</v>
      </c>
      <c r="AA25" s="41" t="s">
        <v>179</v>
      </c>
      <c r="AB25" s="41" t="s">
        <v>111</v>
      </c>
      <c r="AC25" s="41">
        <v>15114</v>
      </c>
      <c r="AG25" s="41" t="s">
        <v>182</v>
      </c>
      <c r="AH25" s="41">
        <v>0</v>
      </c>
      <c r="AI25" s="41">
        <v>0</v>
      </c>
      <c r="AJ25" s="41">
        <v>2</v>
      </c>
      <c r="AK25" s="41">
        <v>0</v>
      </c>
      <c r="AL25" s="41">
        <v>0</v>
      </c>
      <c r="AM25" s="41">
        <v>1</v>
      </c>
      <c r="AQ25" s="41">
        <v>0</v>
      </c>
      <c r="AR25" s="41">
        <v>0</v>
      </c>
      <c r="AS25" s="41">
        <v>0</v>
      </c>
      <c r="AT25" s="41">
        <v>0</v>
      </c>
      <c r="AU25" s="41">
        <v>301</v>
      </c>
      <c r="AV25" s="41">
        <v>149.97</v>
      </c>
      <c r="AW25" s="45">
        <v>113.150746944319</v>
      </c>
      <c r="AX25" s="41">
        <v>116.771379005174</v>
      </c>
      <c r="AY25" s="41">
        <v>149.97</v>
      </c>
      <c r="AZ25" s="46">
        <v>113.150746944319</v>
      </c>
      <c r="BA25" s="41">
        <v>116.771379005174</v>
      </c>
      <c r="BD25" s="41">
        <v>0</v>
      </c>
      <c r="BE25" s="41">
        <v>0</v>
      </c>
      <c r="BF25" s="41">
        <v>0</v>
      </c>
      <c r="BM25" s="41">
        <v>149.97</v>
      </c>
      <c r="BN25" s="41">
        <v>113.150746944319</v>
      </c>
      <c r="BO25" s="41">
        <v>116.771379005174</v>
      </c>
      <c r="BS25" s="41">
        <v>0</v>
      </c>
      <c r="BT25" s="41">
        <v>0</v>
      </c>
      <c r="BU25" s="41">
        <v>0</v>
      </c>
      <c r="CD25" s="44">
        <v>42461</v>
      </c>
      <c r="CY25" s="47" t="s">
        <v>113</v>
      </c>
    </row>
    <row r="26" spans="1:103" x14ac:dyDescent="0.25">
      <c r="A26" s="41">
        <v>2016</v>
      </c>
      <c r="B26" s="41">
        <v>301</v>
      </c>
      <c r="C26" s="41" t="s">
        <v>168</v>
      </c>
      <c r="D26" s="41">
        <v>99</v>
      </c>
      <c r="E26" s="41" t="s">
        <v>169</v>
      </c>
      <c r="F26" s="41" t="s">
        <v>170</v>
      </c>
      <c r="G26" s="42">
        <v>2016110004</v>
      </c>
      <c r="H26" s="42" t="s">
        <v>183</v>
      </c>
      <c r="I26" s="41">
        <v>8</v>
      </c>
      <c r="J26" s="43">
        <v>666</v>
      </c>
      <c r="K26" s="41" t="s">
        <v>184</v>
      </c>
      <c r="L26" s="41">
        <v>10009</v>
      </c>
      <c r="M26" s="41" t="s">
        <v>185</v>
      </c>
      <c r="N26" s="41">
        <v>10016</v>
      </c>
      <c r="O26" s="41" t="s">
        <v>126</v>
      </c>
      <c r="P26" s="41" t="s">
        <v>186</v>
      </c>
      <c r="Q26" s="41">
        <v>11000</v>
      </c>
      <c r="R26" s="43">
        <v>11000</v>
      </c>
      <c r="S26" s="41">
        <v>11000</v>
      </c>
      <c r="T26" s="41" t="s">
        <v>187</v>
      </c>
      <c r="U26" s="41">
        <v>1</v>
      </c>
      <c r="V26" s="41">
        <v>10</v>
      </c>
      <c r="W26" s="41">
        <v>110</v>
      </c>
      <c r="X26" s="41" t="s">
        <v>107</v>
      </c>
      <c r="Y26" s="41" t="s">
        <v>180</v>
      </c>
      <c r="Z26" s="41" t="s">
        <v>181</v>
      </c>
      <c r="AA26" s="41" t="s">
        <v>188</v>
      </c>
      <c r="AB26" s="41" t="s">
        <v>111</v>
      </c>
      <c r="AC26" s="41">
        <v>15114</v>
      </c>
      <c r="AG26" s="41" t="s">
        <v>189</v>
      </c>
      <c r="AH26" s="41">
        <v>0</v>
      </c>
      <c r="AI26" s="41">
        <v>0</v>
      </c>
      <c r="AJ26" s="41">
        <v>2</v>
      </c>
      <c r="AK26" s="41">
        <v>0</v>
      </c>
      <c r="AL26" s="41">
        <v>0</v>
      </c>
      <c r="AM26" s="41">
        <v>1</v>
      </c>
      <c r="AQ26" s="41">
        <v>0</v>
      </c>
      <c r="AR26" s="41">
        <v>0</v>
      </c>
      <c r="AS26" s="41">
        <v>0</v>
      </c>
      <c r="AT26" s="41">
        <v>0</v>
      </c>
      <c r="AU26" s="41">
        <v>301</v>
      </c>
      <c r="AV26" s="41">
        <v>11.87</v>
      </c>
      <c r="AW26" s="45">
        <v>8.9557869322468697</v>
      </c>
      <c r="AX26" s="41">
        <v>9.2423569299954202</v>
      </c>
      <c r="AY26" s="41">
        <v>11.87</v>
      </c>
      <c r="AZ26" s="46">
        <v>8.9557869322468697</v>
      </c>
      <c r="BA26" s="41">
        <v>9.2423569299954202</v>
      </c>
      <c r="BD26" s="41">
        <v>0</v>
      </c>
      <c r="BE26" s="41">
        <v>0</v>
      </c>
      <c r="BF26" s="41">
        <v>0</v>
      </c>
      <c r="BM26" s="41">
        <v>11.87</v>
      </c>
      <c r="BN26" s="41">
        <v>8.9557869322468697</v>
      </c>
      <c r="BO26" s="41">
        <v>9.2423569299954202</v>
      </c>
      <c r="BS26" s="41">
        <v>0</v>
      </c>
      <c r="BT26" s="41">
        <v>0</v>
      </c>
      <c r="BU26" s="41">
        <v>0</v>
      </c>
      <c r="CD26" s="44">
        <v>42370</v>
      </c>
      <c r="CY26" s="47" t="s">
        <v>113</v>
      </c>
    </row>
    <row r="27" spans="1:103" x14ac:dyDescent="0.25">
      <c r="A27" s="41">
        <v>2016</v>
      </c>
      <c r="B27" s="41">
        <v>301</v>
      </c>
      <c r="C27" s="41" t="s">
        <v>168</v>
      </c>
      <c r="D27" s="41">
        <v>3</v>
      </c>
      <c r="E27" s="41" t="s">
        <v>190</v>
      </c>
      <c r="F27" s="41" t="s">
        <v>191</v>
      </c>
      <c r="G27" s="42">
        <v>20132000250001</v>
      </c>
      <c r="H27" s="42" t="s">
        <v>192</v>
      </c>
      <c r="I27" s="41">
        <v>3</v>
      </c>
      <c r="J27" s="43">
        <v>236</v>
      </c>
      <c r="K27" s="41" t="s">
        <v>193</v>
      </c>
      <c r="L27" s="41">
        <v>10003</v>
      </c>
      <c r="M27" s="41" t="s">
        <v>165</v>
      </c>
      <c r="N27" s="41">
        <v>10016</v>
      </c>
      <c r="O27" s="41" t="s">
        <v>126</v>
      </c>
      <c r="P27" s="41" t="s">
        <v>194</v>
      </c>
      <c r="Q27" s="41">
        <v>61004</v>
      </c>
      <c r="R27" s="43">
        <v>61000</v>
      </c>
      <c r="S27" s="41">
        <v>61000</v>
      </c>
      <c r="T27" s="41" t="s">
        <v>153</v>
      </c>
      <c r="U27" s="41">
        <v>1</v>
      </c>
      <c r="V27" s="41">
        <v>10</v>
      </c>
      <c r="W27" s="41">
        <v>110</v>
      </c>
      <c r="X27" s="41" t="s">
        <v>107</v>
      </c>
      <c r="Y27" s="41" t="s">
        <v>138</v>
      </c>
      <c r="Z27" s="41" t="s">
        <v>139</v>
      </c>
      <c r="AA27" s="41" t="s">
        <v>195</v>
      </c>
      <c r="AB27" s="41" t="s">
        <v>111</v>
      </c>
      <c r="AC27" s="41">
        <v>15114</v>
      </c>
      <c r="AE27" s="44">
        <v>42178</v>
      </c>
      <c r="AF27" s="44">
        <v>45107</v>
      </c>
      <c r="AG27" s="41" t="s">
        <v>196</v>
      </c>
      <c r="AH27" s="41">
        <v>1</v>
      </c>
      <c r="AI27" s="41">
        <v>0</v>
      </c>
      <c r="AJ27" s="41">
        <v>2</v>
      </c>
      <c r="AK27" s="41">
        <v>0</v>
      </c>
      <c r="AL27" s="41">
        <v>0</v>
      </c>
      <c r="AM27" s="41">
        <v>1</v>
      </c>
      <c r="AQ27" s="41">
        <v>0</v>
      </c>
      <c r="AR27" s="41">
        <v>0</v>
      </c>
      <c r="AS27" s="41">
        <v>0</v>
      </c>
      <c r="AT27" s="41">
        <v>0</v>
      </c>
      <c r="AU27" s="41">
        <v>301</v>
      </c>
      <c r="AV27" s="41">
        <v>0</v>
      </c>
      <c r="AW27" s="45">
        <v>0</v>
      </c>
      <c r="AX27" s="41">
        <v>0</v>
      </c>
      <c r="AY27" s="41">
        <v>1622.58</v>
      </c>
      <c r="AZ27" s="46">
        <v>1224.21910366682</v>
      </c>
      <c r="BA27" s="41">
        <v>1263.39203938264</v>
      </c>
      <c r="BD27" s="41">
        <v>0</v>
      </c>
      <c r="BE27" s="41">
        <v>0</v>
      </c>
      <c r="BF27" s="41">
        <v>0</v>
      </c>
      <c r="BM27" s="41">
        <v>0</v>
      </c>
      <c r="BN27" s="41">
        <v>0</v>
      </c>
      <c r="BO27" s="41">
        <v>0</v>
      </c>
      <c r="BP27" s="41">
        <v>0</v>
      </c>
      <c r="BQ27" s="41">
        <v>0</v>
      </c>
      <c r="BR27" s="41">
        <v>0</v>
      </c>
      <c r="BS27" s="41">
        <v>0</v>
      </c>
      <c r="BT27" s="41">
        <v>0</v>
      </c>
      <c r="BU27" s="41">
        <v>0</v>
      </c>
      <c r="BX27" s="41">
        <v>0</v>
      </c>
      <c r="BY27" s="41">
        <v>0</v>
      </c>
      <c r="CY27" s="47" t="s">
        <v>113</v>
      </c>
    </row>
    <row r="28" spans="1:103" x14ac:dyDescent="0.25">
      <c r="A28" s="41">
        <v>2016</v>
      </c>
      <c r="B28" s="41">
        <v>301</v>
      </c>
      <c r="C28" s="41" t="s">
        <v>168</v>
      </c>
      <c r="D28" s="41">
        <v>99</v>
      </c>
      <c r="E28" s="41" t="s">
        <v>169</v>
      </c>
      <c r="F28" s="41" t="s">
        <v>170</v>
      </c>
      <c r="G28" s="42">
        <v>2016110014</v>
      </c>
      <c r="H28" s="42" t="s">
        <v>197</v>
      </c>
      <c r="I28" s="41">
        <v>8</v>
      </c>
      <c r="J28" s="43">
        <v>998</v>
      </c>
      <c r="K28" s="41" t="s">
        <v>159</v>
      </c>
      <c r="L28" s="41">
        <v>9998</v>
      </c>
      <c r="M28" s="41" t="s">
        <v>160</v>
      </c>
      <c r="N28" s="41">
        <v>10024</v>
      </c>
      <c r="O28" s="41" t="s">
        <v>104</v>
      </c>
      <c r="P28" s="41" t="s">
        <v>186</v>
      </c>
      <c r="Q28" s="41">
        <v>11000</v>
      </c>
      <c r="R28" s="43">
        <v>11000</v>
      </c>
      <c r="S28" s="41">
        <v>11000</v>
      </c>
      <c r="T28" s="41" t="s">
        <v>187</v>
      </c>
      <c r="U28" s="41">
        <v>1</v>
      </c>
      <c r="V28" s="41">
        <v>10</v>
      </c>
      <c r="W28" s="41">
        <v>110</v>
      </c>
      <c r="X28" s="41" t="s">
        <v>107</v>
      </c>
      <c r="Y28" s="41" t="s">
        <v>138</v>
      </c>
      <c r="Z28" s="41" t="s">
        <v>139</v>
      </c>
      <c r="AA28" s="41" t="s">
        <v>198</v>
      </c>
      <c r="AB28" s="41" t="s">
        <v>111</v>
      </c>
      <c r="AC28" s="41">
        <v>15114</v>
      </c>
      <c r="AG28" s="41" t="s">
        <v>199</v>
      </c>
      <c r="AH28" s="41">
        <v>0</v>
      </c>
      <c r="AI28" s="41">
        <v>0</v>
      </c>
      <c r="AJ28" s="41">
        <v>2</v>
      </c>
      <c r="AK28" s="41">
        <v>0</v>
      </c>
      <c r="AL28" s="41">
        <v>0</v>
      </c>
      <c r="AQ28" s="41">
        <v>0</v>
      </c>
      <c r="AR28" s="41">
        <v>0</v>
      </c>
      <c r="AS28" s="41">
        <v>0</v>
      </c>
      <c r="AT28" s="41">
        <v>0</v>
      </c>
      <c r="AU28" s="41">
        <v>301</v>
      </c>
      <c r="AV28" s="41">
        <v>944.38099999999997</v>
      </c>
      <c r="AW28" s="45">
        <v>712.52527538856202</v>
      </c>
      <c r="AX28" s="41">
        <v>735.32487615046398</v>
      </c>
      <c r="AY28" s="41">
        <v>944.38099999999997</v>
      </c>
      <c r="AZ28" s="46">
        <v>712.52527538856202</v>
      </c>
      <c r="BA28" s="41">
        <v>735.32487615046398</v>
      </c>
      <c r="BD28" s="41">
        <v>0</v>
      </c>
      <c r="BE28" s="41">
        <v>0</v>
      </c>
      <c r="BF28" s="41">
        <v>0</v>
      </c>
      <c r="BM28" s="41">
        <v>944.38099999999997</v>
      </c>
      <c r="BN28" s="41">
        <v>712.52527538856202</v>
      </c>
      <c r="BO28" s="41">
        <v>735.32487615046398</v>
      </c>
      <c r="BS28" s="41">
        <v>0</v>
      </c>
      <c r="BT28" s="41">
        <v>0</v>
      </c>
      <c r="BU28" s="41">
        <v>0</v>
      </c>
      <c r="CD28" s="44">
        <v>42370</v>
      </c>
      <c r="CY28" s="47" t="s">
        <v>113</v>
      </c>
    </row>
    <row r="29" spans="1:103" x14ac:dyDescent="0.25">
      <c r="A29" s="41">
        <v>2016</v>
      </c>
      <c r="B29" s="41">
        <v>301</v>
      </c>
      <c r="C29" s="41" t="s">
        <v>168</v>
      </c>
      <c r="D29" s="41">
        <v>99</v>
      </c>
      <c r="E29" s="41" t="s">
        <v>169</v>
      </c>
      <c r="F29" s="41" t="s">
        <v>170</v>
      </c>
      <c r="G29" s="42">
        <v>2016114019</v>
      </c>
      <c r="H29" s="42" t="s">
        <v>200</v>
      </c>
      <c r="I29" s="41">
        <v>8</v>
      </c>
      <c r="J29" s="43">
        <v>998</v>
      </c>
      <c r="K29" s="41" t="s">
        <v>159</v>
      </c>
      <c r="L29" s="41">
        <v>9998</v>
      </c>
      <c r="M29" s="41" t="s">
        <v>160</v>
      </c>
      <c r="N29" s="41">
        <v>10024</v>
      </c>
      <c r="O29" s="41" t="s">
        <v>104</v>
      </c>
      <c r="P29" s="41" t="s">
        <v>186</v>
      </c>
      <c r="Q29" s="41">
        <v>11000</v>
      </c>
      <c r="R29" s="43">
        <v>11000</v>
      </c>
      <c r="S29" s="41">
        <v>11000</v>
      </c>
      <c r="T29" s="41" t="s">
        <v>187</v>
      </c>
      <c r="U29" s="41">
        <v>1</v>
      </c>
      <c r="V29" s="41">
        <v>10</v>
      </c>
      <c r="W29" s="41">
        <v>110</v>
      </c>
      <c r="X29" s="41" t="s">
        <v>107</v>
      </c>
      <c r="Y29" s="41" t="s">
        <v>180</v>
      </c>
      <c r="Z29" s="41" t="s">
        <v>181</v>
      </c>
      <c r="AA29" s="41" t="s">
        <v>201</v>
      </c>
      <c r="AB29" s="41" t="s">
        <v>111</v>
      </c>
      <c r="AC29" s="41">
        <v>15114</v>
      </c>
      <c r="AG29" s="41" t="s">
        <v>202</v>
      </c>
      <c r="AH29" s="41">
        <v>0</v>
      </c>
      <c r="AI29" s="41">
        <v>0</v>
      </c>
      <c r="AJ29" s="41">
        <v>2</v>
      </c>
      <c r="AK29" s="41">
        <v>0</v>
      </c>
      <c r="AL29" s="41">
        <v>0</v>
      </c>
      <c r="AM29" s="41">
        <v>1</v>
      </c>
      <c r="AQ29" s="41">
        <v>0</v>
      </c>
      <c r="AR29" s="41">
        <v>0</v>
      </c>
      <c r="AS29" s="41">
        <v>0</v>
      </c>
      <c r="AT29" s="41">
        <v>0</v>
      </c>
      <c r="AU29" s="41">
        <v>301</v>
      </c>
      <c r="AV29" s="41">
        <v>167.6</v>
      </c>
      <c r="AW29" s="45">
        <v>126.452391730798</v>
      </c>
      <c r="AX29" s="41">
        <v>130.498653872555</v>
      </c>
      <c r="AY29" s="41">
        <v>167.6</v>
      </c>
      <c r="AZ29" s="46">
        <v>126.452391730798</v>
      </c>
      <c r="BA29" s="41">
        <v>130.498653872555</v>
      </c>
      <c r="BM29" s="41">
        <v>167.6</v>
      </c>
      <c r="BN29" s="41">
        <v>126.452391730798</v>
      </c>
      <c r="BO29" s="41">
        <v>130.498653872555</v>
      </c>
      <c r="CD29" s="44">
        <v>42461</v>
      </c>
      <c r="CY29" s="47" t="s">
        <v>113</v>
      </c>
    </row>
    <row r="30" spans="1:103" x14ac:dyDescent="0.25">
      <c r="A30" s="41">
        <v>2016</v>
      </c>
      <c r="B30" s="41">
        <v>301</v>
      </c>
      <c r="C30" s="41" t="s">
        <v>168</v>
      </c>
      <c r="D30" s="41">
        <v>99</v>
      </c>
      <c r="E30" s="41" t="s">
        <v>169</v>
      </c>
      <c r="F30" s="41" t="s">
        <v>170</v>
      </c>
      <c r="G30" s="42">
        <v>2016110013</v>
      </c>
      <c r="H30" s="42" t="s">
        <v>203</v>
      </c>
      <c r="I30" s="41">
        <v>8</v>
      </c>
      <c r="J30" s="43">
        <v>998</v>
      </c>
      <c r="K30" s="41" t="s">
        <v>159</v>
      </c>
      <c r="L30" s="41">
        <v>9998</v>
      </c>
      <c r="M30" s="41" t="s">
        <v>160</v>
      </c>
      <c r="N30" s="41">
        <v>10024</v>
      </c>
      <c r="O30" s="41" t="s">
        <v>104</v>
      </c>
      <c r="P30" s="41" t="s">
        <v>186</v>
      </c>
      <c r="Q30" s="41">
        <v>11000</v>
      </c>
      <c r="R30" s="43">
        <v>11000</v>
      </c>
      <c r="S30" s="41">
        <v>11000</v>
      </c>
      <c r="T30" s="41" t="s">
        <v>187</v>
      </c>
      <c r="U30" s="41">
        <v>1</v>
      </c>
      <c r="V30" s="41">
        <v>10</v>
      </c>
      <c r="W30" s="41">
        <v>110</v>
      </c>
      <c r="X30" s="41" t="s">
        <v>107</v>
      </c>
      <c r="Y30" s="41" t="s">
        <v>180</v>
      </c>
      <c r="Z30" s="41" t="s">
        <v>181</v>
      </c>
      <c r="AA30" s="41" t="s">
        <v>188</v>
      </c>
      <c r="AB30" s="41" t="s">
        <v>111</v>
      </c>
      <c r="AC30" s="41">
        <v>15114</v>
      </c>
      <c r="AG30" s="41" t="s">
        <v>189</v>
      </c>
      <c r="AH30" s="41">
        <v>0</v>
      </c>
      <c r="AI30" s="41">
        <v>0</v>
      </c>
      <c r="AJ30" s="41">
        <v>2</v>
      </c>
      <c r="AK30" s="41">
        <v>0</v>
      </c>
      <c r="AL30" s="41">
        <v>0</v>
      </c>
      <c r="AM30" s="41">
        <v>1</v>
      </c>
      <c r="AQ30" s="41">
        <v>0</v>
      </c>
      <c r="AR30" s="41">
        <v>0</v>
      </c>
      <c r="AS30" s="41">
        <v>0</v>
      </c>
      <c r="AT30" s="41">
        <v>0</v>
      </c>
      <c r="AU30" s="41">
        <v>301</v>
      </c>
      <c r="AV30" s="41">
        <v>141.85</v>
      </c>
      <c r="AW30" s="45">
        <v>107.024294552588</v>
      </c>
      <c r="AX30" s="41">
        <v>110.44889052399699</v>
      </c>
      <c r="AY30" s="41">
        <v>141.85</v>
      </c>
      <c r="AZ30" s="46">
        <v>107.024294552588</v>
      </c>
      <c r="BA30" s="41">
        <v>110.44889052399699</v>
      </c>
      <c r="BD30" s="41">
        <v>0</v>
      </c>
      <c r="BE30" s="41">
        <v>0</v>
      </c>
      <c r="BF30" s="41">
        <v>0</v>
      </c>
      <c r="BM30" s="41">
        <v>141.85</v>
      </c>
      <c r="BN30" s="41">
        <v>107.024294552588</v>
      </c>
      <c r="BO30" s="41">
        <v>110.44889052399699</v>
      </c>
      <c r="BS30" s="41">
        <v>0</v>
      </c>
      <c r="BT30" s="41">
        <v>0</v>
      </c>
      <c r="BU30" s="41">
        <v>0</v>
      </c>
      <c r="CD30" s="44">
        <v>42461</v>
      </c>
      <c r="CY30" s="47" t="s">
        <v>113</v>
      </c>
    </row>
    <row r="31" spans="1:103" x14ac:dyDescent="0.25">
      <c r="A31" s="41">
        <v>2016</v>
      </c>
      <c r="B31" s="41">
        <v>301</v>
      </c>
      <c r="C31" s="41" t="s">
        <v>168</v>
      </c>
      <c r="D31" s="41">
        <v>99</v>
      </c>
      <c r="E31" s="41" t="s">
        <v>169</v>
      </c>
      <c r="F31" s="41" t="s">
        <v>170</v>
      </c>
      <c r="G31" s="42">
        <v>2016110001</v>
      </c>
      <c r="H31" s="42" t="s">
        <v>204</v>
      </c>
      <c r="I31" s="41">
        <v>8</v>
      </c>
      <c r="J31" s="43">
        <v>998</v>
      </c>
      <c r="K31" s="41" t="s">
        <v>159</v>
      </c>
      <c r="L31" s="41">
        <v>9998</v>
      </c>
      <c r="M31" s="41" t="s">
        <v>160</v>
      </c>
      <c r="N31" s="41">
        <v>10024</v>
      </c>
      <c r="O31" s="41" t="s">
        <v>104</v>
      </c>
      <c r="P31" s="41" t="s">
        <v>205</v>
      </c>
      <c r="Q31" s="41">
        <v>47000</v>
      </c>
      <c r="R31" s="43">
        <v>47000</v>
      </c>
      <c r="S31" s="41">
        <v>47000</v>
      </c>
      <c r="T31" s="41" t="s">
        <v>106</v>
      </c>
      <c r="U31" s="41">
        <v>1</v>
      </c>
      <c r="V31" s="41">
        <v>10</v>
      </c>
      <c r="W31" s="41">
        <v>110</v>
      </c>
      <c r="X31" s="41" t="s">
        <v>107</v>
      </c>
      <c r="Y31" s="41" t="s">
        <v>108</v>
      </c>
      <c r="Z31" s="41" t="s">
        <v>109</v>
      </c>
      <c r="AA31" s="41" t="s">
        <v>205</v>
      </c>
      <c r="AB31" s="41" t="s">
        <v>111</v>
      </c>
      <c r="AC31" s="41">
        <v>15114</v>
      </c>
      <c r="AG31" s="41" t="s">
        <v>206</v>
      </c>
      <c r="AH31" s="41">
        <v>0</v>
      </c>
      <c r="AI31" s="41">
        <v>0</v>
      </c>
      <c r="AJ31" s="41">
        <v>2</v>
      </c>
      <c r="AK31" s="41">
        <v>0</v>
      </c>
      <c r="AL31" s="41">
        <v>0</v>
      </c>
      <c r="AQ31" s="41">
        <v>0</v>
      </c>
      <c r="AR31" s="41">
        <v>0</v>
      </c>
      <c r="AS31" s="41">
        <v>0</v>
      </c>
      <c r="AT31" s="41">
        <v>0</v>
      </c>
      <c r="AU31" s="41">
        <v>301</v>
      </c>
      <c r="AV31" s="41">
        <v>130.69399999999999</v>
      </c>
      <c r="AW31" s="45">
        <v>98.607212916855303</v>
      </c>
      <c r="AX31" s="41">
        <v>101.762476546657</v>
      </c>
      <c r="AY31" s="41">
        <v>130.69399999999999</v>
      </c>
      <c r="AZ31" s="46">
        <v>98.607212916855303</v>
      </c>
      <c r="BA31" s="41">
        <v>101.762476546657</v>
      </c>
      <c r="BD31" s="41">
        <v>0</v>
      </c>
      <c r="BE31" s="41">
        <v>0</v>
      </c>
      <c r="BF31" s="41">
        <v>0</v>
      </c>
      <c r="BM31" s="41">
        <v>130.69399999999999</v>
      </c>
      <c r="BN31" s="41">
        <v>98.607212916855303</v>
      </c>
      <c r="BO31" s="41">
        <v>101.762476546657</v>
      </c>
      <c r="BS31" s="41">
        <v>0</v>
      </c>
      <c r="BT31" s="41">
        <v>0</v>
      </c>
      <c r="BU31" s="41">
        <v>0</v>
      </c>
      <c r="CD31" s="44">
        <v>42370</v>
      </c>
      <c r="CY31" s="47" t="s">
        <v>113</v>
      </c>
    </row>
    <row r="32" spans="1:103" x14ac:dyDescent="0.25">
      <c r="A32" s="41">
        <v>2016</v>
      </c>
      <c r="B32" s="41">
        <v>301</v>
      </c>
      <c r="C32" s="41" t="s">
        <v>168</v>
      </c>
      <c r="D32" s="41">
        <v>99</v>
      </c>
      <c r="E32" s="41" t="s">
        <v>169</v>
      </c>
      <c r="F32" s="41" t="s">
        <v>170</v>
      </c>
      <c r="G32" s="42">
        <v>2016110003</v>
      </c>
      <c r="H32" s="42" t="s">
        <v>207</v>
      </c>
      <c r="I32" s="41">
        <v>8</v>
      </c>
      <c r="J32" s="43">
        <v>998</v>
      </c>
      <c r="K32" s="41" t="s">
        <v>159</v>
      </c>
      <c r="L32" s="41">
        <v>9998</v>
      </c>
      <c r="M32" s="41" t="s">
        <v>160</v>
      </c>
      <c r="N32" s="41">
        <v>10024</v>
      </c>
      <c r="O32" s="41" t="s">
        <v>104</v>
      </c>
      <c r="P32" s="41" t="s">
        <v>208</v>
      </c>
      <c r="Q32" s="41">
        <v>47080</v>
      </c>
      <c r="R32" s="43">
        <v>47000</v>
      </c>
      <c r="S32" s="41">
        <v>47000</v>
      </c>
      <c r="T32" s="41" t="s">
        <v>106</v>
      </c>
      <c r="U32" s="41">
        <v>1</v>
      </c>
      <c r="V32" s="41">
        <v>10</v>
      </c>
      <c r="W32" s="41">
        <v>110</v>
      </c>
      <c r="X32" s="41" t="s">
        <v>107</v>
      </c>
      <c r="Y32" s="41" t="s">
        <v>108</v>
      </c>
      <c r="Z32" s="41" t="s">
        <v>109</v>
      </c>
      <c r="AA32" s="41" t="s">
        <v>209</v>
      </c>
      <c r="AB32" s="41" t="s">
        <v>111</v>
      </c>
      <c r="AC32" s="41">
        <v>15114</v>
      </c>
      <c r="AG32" s="41" t="s">
        <v>210</v>
      </c>
      <c r="AH32" s="41">
        <v>0</v>
      </c>
      <c r="AI32" s="41">
        <v>0</v>
      </c>
      <c r="AJ32" s="41">
        <v>2</v>
      </c>
      <c r="AK32" s="41">
        <v>0</v>
      </c>
      <c r="AL32" s="41">
        <v>0</v>
      </c>
      <c r="AQ32" s="41">
        <v>0</v>
      </c>
      <c r="AR32" s="41">
        <v>0</v>
      </c>
      <c r="AS32" s="41">
        <v>0</v>
      </c>
      <c r="AT32" s="41">
        <v>0</v>
      </c>
      <c r="AU32" s="41">
        <v>301</v>
      </c>
      <c r="AV32" s="41">
        <v>39.799999999999997</v>
      </c>
      <c r="AW32" s="45">
        <v>30.028670590010599</v>
      </c>
      <c r="AX32" s="41">
        <v>30.989537136800099</v>
      </c>
      <c r="AY32" s="41">
        <v>39.799999999999997</v>
      </c>
      <c r="AZ32" s="46">
        <v>30.028670590010599</v>
      </c>
      <c r="BA32" s="41">
        <v>30.989537136800099</v>
      </c>
      <c r="BD32" s="41">
        <v>0</v>
      </c>
      <c r="BE32" s="41">
        <v>0</v>
      </c>
      <c r="BF32" s="41">
        <v>0</v>
      </c>
      <c r="BM32" s="41">
        <v>39.799999999999997</v>
      </c>
      <c r="BN32" s="41">
        <v>30.028670590010599</v>
      </c>
      <c r="BO32" s="41">
        <v>30.989537136800099</v>
      </c>
      <c r="BS32" s="41">
        <v>0</v>
      </c>
      <c r="BT32" s="41">
        <v>0</v>
      </c>
      <c r="BU32" s="41">
        <v>0</v>
      </c>
      <c r="CD32" s="44">
        <v>42370</v>
      </c>
      <c r="CY32" s="47" t="s">
        <v>113</v>
      </c>
    </row>
    <row r="33" spans="1:103" x14ac:dyDescent="0.25">
      <c r="A33" s="41">
        <v>2016</v>
      </c>
      <c r="B33" s="41">
        <v>301</v>
      </c>
      <c r="C33" s="41" t="s">
        <v>168</v>
      </c>
      <c r="D33" s="41">
        <v>99</v>
      </c>
      <c r="E33" s="41" t="s">
        <v>169</v>
      </c>
      <c r="F33" s="41" t="s">
        <v>170</v>
      </c>
      <c r="G33" s="42">
        <v>2016110010</v>
      </c>
      <c r="H33" s="42" t="s">
        <v>211</v>
      </c>
      <c r="I33" s="41">
        <v>8</v>
      </c>
      <c r="J33" s="43">
        <v>998</v>
      </c>
      <c r="K33" s="41" t="s">
        <v>159</v>
      </c>
      <c r="L33" s="41">
        <v>9998</v>
      </c>
      <c r="M33" s="41" t="s">
        <v>160</v>
      </c>
      <c r="N33" s="41">
        <v>10024</v>
      </c>
      <c r="O33" s="41" t="s">
        <v>104</v>
      </c>
      <c r="P33" s="41" t="s">
        <v>208</v>
      </c>
      <c r="Q33" s="41">
        <v>47080</v>
      </c>
      <c r="R33" s="43">
        <v>47000</v>
      </c>
      <c r="S33" s="41">
        <v>47000</v>
      </c>
      <c r="T33" s="41" t="s">
        <v>106</v>
      </c>
      <c r="U33" s="41">
        <v>1</v>
      </c>
      <c r="V33" s="41">
        <v>10</v>
      </c>
      <c r="W33" s="41">
        <v>110</v>
      </c>
      <c r="X33" s="41" t="s">
        <v>107</v>
      </c>
      <c r="Y33" s="41" t="s">
        <v>180</v>
      </c>
      <c r="Z33" s="41" t="s">
        <v>181</v>
      </c>
      <c r="AA33" s="41" t="s">
        <v>212</v>
      </c>
      <c r="AB33" s="41" t="s">
        <v>111</v>
      </c>
      <c r="AC33" s="41">
        <v>15114</v>
      </c>
      <c r="AG33" s="41" t="s">
        <v>213</v>
      </c>
      <c r="AH33" s="41">
        <v>0</v>
      </c>
      <c r="AI33" s="41">
        <v>0</v>
      </c>
      <c r="AJ33" s="41">
        <v>2</v>
      </c>
      <c r="AK33" s="41">
        <v>0</v>
      </c>
      <c r="AL33" s="41">
        <v>0</v>
      </c>
      <c r="AM33" s="41">
        <v>1</v>
      </c>
      <c r="AQ33" s="41">
        <v>0</v>
      </c>
      <c r="AR33" s="41">
        <v>0</v>
      </c>
      <c r="AS33" s="41">
        <v>0</v>
      </c>
      <c r="AT33" s="41">
        <v>0</v>
      </c>
      <c r="AU33" s="41">
        <v>301</v>
      </c>
      <c r="AV33" s="41">
        <v>27.13</v>
      </c>
      <c r="AW33" s="45">
        <v>20.4692922891203</v>
      </c>
      <c r="AX33" s="41">
        <v>21.1242749377233</v>
      </c>
      <c r="AY33" s="41">
        <v>27.13</v>
      </c>
      <c r="AZ33" s="46">
        <v>20.4692922891203</v>
      </c>
      <c r="BA33" s="41">
        <v>21.1242749377233</v>
      </c>
      <c r="BD33" s="41">
        <v>0</v>
      </c>
      <c r="BE33" s="41">
        <v>0</v>
      </c>
      <c r="BF33" s="41">
        <v>0</v>
      </c>
      <c r="BM33" s="41">
        <v>27.13</v>
      </c>
      <c r="BN33" s="41">
        <v>20.4692922891203</v>
      </c>
      <c r="BO33" s="41">
        <v>21.1242749377233</v>
      </c>
      <c r="BS33" s="41">
        <v>0</v>
      </c>
      <c r="BT33" s="41">
        <v>0</v>
      </c>
      <c r="BU33" s="41">
        <v>0</v>
      </c>
      <c r="CD33" s="44">
        <v>42461</v>
      </c>
      <c r="CY33" s="47" t="s">
        <v>113</v>
      </c>
    </row>
    <row r="34" spans="1:103" x14ac:dyDescent="0.25">
      <c r="A34" s="41">
        <v>2016</v>
      </c>
      <c r="B34" s="41">
        <v>301</v>
      </c>
      <c r="C34" s="41" t="s">
        <v>168</v>
      </c>
      <c r="D34" s="41">
        <v>3</v>
      </c>
      <c r="E34" s="41" t="s">
        <v>190</v>
      </c>
      <c r="F34" s="41" t="s">
        <v>191</v>
      </c>
      <c r="G34" s="42">
        <v>20132000670002</v>
      </c>
      <c r="H34" s="42" t="s">
        <v>214</v>
      </c>
      <c r="I34" s="41">
        <v>3</v>
      </c>
      <c r="J34" s="43">
        <v>238</v>
      </c>
      <c r="K34" s="41" t="s">
        <v>215</v>
      </c>
      <c r="L34" s="41">
        <v>10003</v>
      </c>
      <c r="M34" s="41" t="s">
        <v>165</v>
      </c>
      <c r="N34" s="41">
        <v>10016</v>
      </c>
      <c r="O34" s="41" t="s">
        <v>126</v>
      </c>
      <c r="P34" s="41" t="s">
        <v>136</v>
      </c>
      <c r="Q34" s="41">
        <v>44004</v>
      </c>
      <c r="R34" s="43">
        <v>44004</v>
      </c>
      <c r="S34" s="41">
        <v>44000</v>
      </c>
      <c r="T34" s="41" t="s">
        <v>137</v>
      </c>
      <c r="U34" s="41">
        <v>1</v>
      </c>
      <c r="V34" s="41">
        <v>10</v>
      </c>
      <c r="W34" s="41">
        <v>110</v>
      </c>
      <c r="X34" s="41" t="s">
        <v>107</v>
      </c>
      <c r="Y34" s="41" t="s">
        <v>108</v>
      </c>
      <c r="Z34" s="41" t="s">
        <v>109</v>
      </c>
      <c r="AA34" s="41" t="s">
        <v>216</v>
      </c>
      <c r="AB34" s="41" t="s">
        <v>111</v>
      </c>
      <c r="AC34" s="41">
        <v>15114</v>
      </c>
      <c r="AE34" s="44">
        <v>41289</v>
      </c>
      <c r="AF34" s="44">
        <v>42825</v>
      </c>
      <c r="AG34" s="41" t="s">
        <v>217</v>
      </c>
      <c r="AH34" s="41">
        <v>1</v>
      </c>
      <c r="AI34" s="41">
        <v>0</v>
      </c>
      <c r="AJ34" s="41">
        <v>2</v>
      </c>
      <c r="AK34" s="41">
        <v>0</v>
      </c>
      <c r="AL34" s="41">
        <v>0</v>
      </c>
      <c r="AQ34" s="41">
        <v>0</v>
      </c>
      <c r="AR34" s="41">
        <v>0</v>
      </c>
      <c r="AS34" s="41">
        <v>0</v>
      </c>
      <c r="AT34" s="41">
        <v>0</v>
      </c>
      <c r="AU34" s="41">
        <v>301</v>
      </c>
      <c r="AV34" s="41">
        <v>0</v>
      </c>
      <c r="AW34" s="45">
        <v>0</v>
      </c>
      <c r="AX34" s="41">
        <v>0</v>
      </c>
      <c r="AY34" s="41">
        <v>135</v>
      </c>
      <c r="AZ34" s="46">
        <v>101.85604345857899</v>
      </c>
      <c r="BA34" s="41">
        <v>105.115264157488</v>
      </c>
      <c r="BD34" s="41">
        <v>0</v>
      </c>
      <c r="BE34" s="41">
        <v>0</v>
      </c>
      <c r="BF34" s="41">
        <v>0</v>
      </c>
      <c r="BM34" s="41">
        <v>0</v>
      </c>
      <c r="BN34" s="41">
        <v>0</v>
      </c>
      <c r="BO34" s="41">
        <v>0</v>
      </c>
      <c r="BP34" s="41">
        <v>0</v>
      </c>
      <c r="BQ34" s="41">
        <v>0</v>
      </c>
      <c r="BR34" s="41">
        <v>0</v>
      </c>
      <c r="BS34" s="41">
        <v>0</v>
      </c>
      <c r="BT34" s="41">
        <v>0</v>
      </c>
      <c r="BU34" s="41">
        <v>0</v>
      </c>
      <c r="BX34" s="41">
        <v>0</v>
      </c>
      <c r="BY34" s="41">
        <v>0</v>
      </c>
      <c r="CY34" s="47" t="s">
        <v>113</v>
      </c>
    </row>
    <row r="35" spans="1:103" x14ac:dyDescent="0.25">
      <c r="A35" s="41">
        <v>2016</v>
      </c>
      <c r="B35" s="41">
        <v>301</v>
      </c>
      <c r="C35" s="41" t="s">
        <v>168</v>
      </c>
      <c r="D35" s="41">
        <v>3</v>
      </c>
      <c r="E35" s="41" t="s">
        <v>190</v>
      </c>
      <c r="F35" s="41" t="s">
        <v>191</v>
      </c>
      <c r="G35" s="42">
        <v>20152009160002</v>
      </c>
      <c r="H35" s="42" t="s">
        <v>218</v>
      </c>
      <c r="I35" s="41">
        <v>1</v>
      </c>
      <c r="J35" s="43">
        <v>349</v>
      </c>
      <c r="K35" s="41" t="s">
        <v>219</v>
      </c>
      <c r="L35" s="41">
        <v>10005</v>
      </c>
      <c r="M35" s="41" t="s">
        <v>220</v>
      </c>
      <c r="N35" s="41">
        <v>10016</v>
      </c>
      <c r="O35" s="41" t="s">
        <v>126</v>
      </c>
      <c r="P35" s="41" t="s">
        <v>221</v>
      </c>
      <c r="Q35" s="41">
        <v>11000</v>
      </c>
      <c r="R35" s="43">
        <v>11000</v>
      </c>
      <c r="S35" s="41">
        <v>11000</v>
      </c>
      <c r="T35" s="41" t="s">
        <v>187</v>
      </c>
      <c r="U35" s="41">
        <v>1</v>
      </c>
      <c r="V35" s="41">
        <v>10</v>
      </c>
      <c r="W35" s="41">
        <v>110</v>
      </c>
      <c r="X35" s="41" t="s">
        <v>107</v>
      </c>
      <c r="Y35" s="41" t="s">
        <v>138</v>
      </c>
      <c r="Z35" s="41" t="s">
        <v>139</v>
      </c>
      <c r="AA35" s="41" t="s">
        <v>222</v>
      </c>
      <c r="AB35" s="41" t="s">
        <v>111</v>
      </c>
      <c r="AC35" s="41">
        <v>15114</v>
      </c>
      <c r="AE35" s="44">
        <v>42502</v>
      </c>
      <c r="AF35" s="44">
        <v>43555</v>
      </c>
      <c r="AG35" s="41" t="s">
        <v>223</v>
      </c>
      <c r="AH35" s="41">
        <v>1</v>
      </c>
      <c r="AI35" s="41">
        <v>0</v>
      </c>
      <c r="AJ35" s="41">
        <v>2</v>
      </c>
      <c r="AK35" s="41">
        <v>0</v>
      </c>
      <c r="AL35" s="41">
        <v>0</v>
      </c>
      <c r="AQ35" s="41">
        <v>0</v>
      </c>
      <c r="AR35" s="41">
        <v>0</v>
      </c>
      <c r="AS35" s="41">
        <v>0</v>
      </c>
      <c r="AT35" s="41">
        <v>0</v>
      </c>
      <c r="AU35" s="41">
        <v>301</v>
      </c>
      <c r="AV35" s="41">
        <v>2829</v>
      </c>
      <c r="AW35" s="45">
        <v>2134.4499773653201</v>
      </c>
      <c r="AX35" s="41">
        <v>2202.7487577891302</v>
      </c>
      <c r="AY35" s="41">
        <v>0</v>
      </c>
      <c r="AZ35" s="46">
        <v>0</v>
      </c>
      <c r="BA35" s="41">
        <v>0</v>
      </c>
      <c r="BD35" s="41">
        <v>0</v>
      </c>
      <c r="BE35" s="41">
        <v>0</v>
      </c>
      <c r="BF35" s="41">
        <v>0</v>
      </c>
      <c r="BM35" s="41">
        <v>2829</v>
      </c>
      <c r="BN35" s="41">
        <v>2134.4499773653201</v>
      </c>
      <c r="BO35" s="41">
        <v>2202.7487577891302</v>
      </c>
      <c r="BP35" s="41">
        <v>0</v>
      </c>
      <c r="BQ35" s="41">
        <v>0</v>
      </c>
      <c r="BR35" s="41">
        <v>0</v>
      </c>
      <c r="BS35" s="41">
        <v>0</v>
      </c>
      <c r="BT35" s="41">
        <v>0</v>
      </c>
      <c r="BU35" s="41">
        <v>0</v>
      </c>
      <c r="BX35" s="41">
        <v>0</v>
      </c>
      <c r="BY35" s="41">
        <v>0</v>
      </c>
      <c r="CD35" s="44">
        <v>42475</v>
      </c>
      <c r="CY35" s="47" t="s">
        <v>113</v>
      </c>
    </row>
    <row r="36" spans="1:103" x14ac:dyDescent="0.25">
      <c r="A36" s="41">
        <v>2016</v>
      </c>
      <c r="B36" s="41">
        <v>301</v>
      </c>
      <c r="C36" s="41" t="s">
        <v>168</v>
      </c>
      <c r="D36" s="41">
        <v>3</v>
      </c>
      <c r="E36" s="41" t="s">
        <v>190</v>
      </c>
      <c r="F36" s="41" t="s">
        <v>191</v>
      </c>
      <c r="G36" s="42">
        <v>20102000420002</v>
      </c>
      <c r="H36" s="42" t="s">
        <v>224</v>
      </c>
      <c r="I36" s="41">
        <v>3</v>
      </c>
      <c r="J36" s="43">
        <v>349</v>
      </c>
      <c r="K36" s="41" t="s">
        <v>219</v>
      </c>
      <c r="L36" s="41">
        <v>10005</v>
      </c>
      <c r="M36" s="41" t="s">
        <v>220</v>
      </c>
      <c r="N36" s="41">
        <v>10016</v>
      </c>
      <c r="O36" s="41" t="s">
        <v>126</v>
      </c>
      <c r="P36" s="41" t="s">
        <v>225</v>
      </c>
      <c r="Q36" s="41">
        <v>90000</v>
      </c>
      <c r="R36" s="43">
        <v>90000</v>
      </c>
      <c r="S36" s="41">
        <v>90000</v>
      </c>
      <c r="T36" s="41" t="s">
        <v>226</v>
      </c>
      <c r="U36" s="41">
        <v>1</v>
      </c>
      <c r="V36" s="41">
        <v>10</v>
      </c>
      <c r="W36" s="41">
        <v>110</v>
      </c>
      <c r="X36" s="41" t="s">
        <v>107</v>
      </c>
      <c r="Y36" s="41" t="s">
        <v>138</v>
      </c>
      <c r="Z36" s="41" t="s">
        <v>139</v>
      </c>
      <c r="AA36" s="41" t="s">
        <v>227</v>
      </c>
      <c r="AB36" s="41" t="s">
        <v>111</v>
      </c>
      <c r="AC36" s="41">
        <v>15114</v>
      </c>
      <c r="AE36" s="44">
        <v>40801</v>
      </c>
      <c r="AF36" s="44">
        <v>44377</v>
      </c>
      <c r="AG36" s="41" t="s">
        <v>228</v>
      </c>
      <c r="AH36" s="41">
        <v>1</v>
      </c>
      <c r="AI36" s="41">
        <v>0</v>
      </c>
      <c r="AJ36" s="41">
        <v>2</v>
      </c>
      <c r="AK36" s="41">
        <v>0</v>
      </c>
      <c r="AL36" s="41">
        <v>0</v>
      </c>
      <c r="AQ36" s="41">
        <v>0</v>
      </c>
      <c r="AR36" s="41">
        <v>0</v>
      </c>
      <c r="AS36" s="41">
        <v>0</v>
      </c>
      <c r="AT36" s="41">
        <v>0</v>
      </c>
      <c r="AU36" s="41">
        <v>301</v>
      </c>
      <c r="AV36" s="41">
        <v>0</v>
      </c>
      <c r="AW36" s="45">
        <v>0</v>
      </c>
      <c r="AX36" s="41">
        <v>0</v>
      </c>
      <c r="AY36" s="41">
        <v>883.51</v>
      </c>
      <c r="AZ36" s="46">
        <v>666.59876263769399</v>
      </c>
      <c r="BA36" s="41">
        <v>687.92879285764502</v>
      </c>
      <c r="BD36" s="41">
        <v>0</v>
      </c>
      <c r="BE36" s="41">
        <v>0</v>
      </c>
      <c r="BF36" s="41">
        <v>0</v>
      </c>
      <c r="BM36" s="41">
        <v>0</v>
      </c>
      <c r="BN36" s="41">
        <v>0</v>
      </c>
      <c r="BO36" s="41">
        <v>0</v>
      </c>
      <c r="BP36" s="41">
        <v>0</v>
      </c>
      <c r="BQ36" s="41">
        <v>0</v>
      </c>
      <c r="BR36" s="41">
        <v>0</v>
      </c>
      <c r="BS36" s="41">
        <v>0</v>
      </c>
      <c r="BT36" s="41">
        <v>0</v>
      </c>
      <c r="BU36" s="41">
        <v>0</v>
      </c>
      <c r="BX36" s="41">
        <v>0</v>
      </c>
      <c r="BY36" s="41">
        <v>0</v>
      </c>
      <c r="CY36" s="47" t="s">
        <v>113</v>
      </c>
    </row>
    <row r="37" spans="1:103" x14ac:dyDescent="0.25">
      <c r="A37" s="41">
        <v>2016</v>
      </c>
      <c r="B37" s="41">
        <v>301</v>
      </c>
      <c r="C37" s="41" t="s">
        <v>168</v>
      </c>
      <c r="D37" s="41">
        <v>3</v>
      </c>
      <c r="E37" s="41" t="s">
        <v>190</v>
      </c>
      <c r="F37" s="41" t="s">
        <v>191</v>
      </c>
      <c r="G37" s="42">
        <v>20132000860004</v>
      </c>
      <c r="H37" s="42" t="s">
        <v>229</v>
      </c>
      <c r="I37" s="41">
        <v>3</v>
      </c>
      <c r="J37" s="43">
        <v>349</v>
      </c>
      <c r="K37" s="41" t="s">
        <v>219</v>
      </c>
      <c r="L37" s="41">
        <v>10005</v>
      </c>
      <c r="M37" s="41" t="s">
        <v>220</v>
      </c>
      <c r="N37" s="41">
        <v>10016</v>
      </c>
      <c r="O37" s="41" t="s">
        <v>126</v>
      </c>
      <c r="P37" s="41" t="s">
        <v>230</v>
      </c>
      <c r="Q37" s="41">
        <v>11000</v>
      </c>
      <c r="R37" s="43">
        <v>11000</v>
      </c>
      <c r="S37" s="41">
        <v>11000</v>
      </c>
      <c r="T37" s="41" t="s">
        <v>187</v>
      </c>
      <c r="U37" s="41">
        <v>1</v>
      </c>
      <c r="V37" s="41">
        <v>10</v>
      </c>
      <c r="W37" s="41">
        <v>110</v>
      </c>
      <c r="X37" s="41" t="s">
        <v>107</v>
      </c>
      <c r="Y37" s="41" t="s">
        <v>138</v>
      </c>
      <c r="Z37" s="41" t="s">
        <v>139</v>
      </c>
      <c r="AA37" s="41" t="s">
        <v>231</v>
      </c>
      <c r="AB37" s="41" t="s">
        <v>111</v>
      </c>
      <c r="AC37" s="41">
        <v>15114</v>
      </c>
      <c r="AD37" s="41" t="s">
        <v>232</v>
      </c>
      <c r="AE37" s="44">
        <v>41669</v>
      </c>
      <c r="AF37" s="44">
        <v>43465</v>
      </c>
      <c r="AG37" s="41" t="s">
        <v>233</v>
      </c>
      <c r="AH37" s="41">
        <v>1</v>
      </c>
      <c r="AI37" s="41">
        <v>1</v>
      </c>
      <c r="AJ37" s="41">
        <v>2</v>
      </c>
      <c r="AK37" s="41">
        <v>0</v>
      </c>
      <c r="AL37" s="41">
        <v>0</v>
      </c>
      <c r="AQ37" s="41">
        <v>0</v>
      </c>
      <c r="AR37" s="41">
        <v>0</v>
      </c>
      <c r="AS37" s="41">
        <v>0</v>
      </c>
      <c r="AT37" s="41">
        <v>0</v>
      </c>
      <c r="AU37" s="41">
        <v>301</v>
      </c>
      <c r="AV37" s="41">
        <v>0</v>
      </c>
      <c r="AW37" s="45">
        <v>0</v>
      </c>
      <c r="AX37" s="41">
        <v>0</v>
      </c>
      <c r="AY37" s="41">
        <v>387.99</v>
      </c>
      <c r="AZ37" s="46">
        <v>292.734268899955</v>
      </c>
      <c r="BA37" s="41">
        <v>302.10126918861999</v>
      </c>
      <c r="BD37" s="41">
        <v>0</v>
      </c>
      <c r="BE37" s="41">
        <v>0</v>
      </c>
      <c r="BF37" s="41">
        <v>0</v>
      </c>
      <c r="BM37" s="41">
        <v>0</v>
      </c>
      <c r="BN37" s="41">
        <v>0</v>
      </c>
      <c r="BO37" s="41">
        <v>0</v>
      </c>
      <c r="BP37" s="41">
        <v>0</v>
      </c>
      <c r="BQ37" s="41">
        <v>0</v>
      </c>
      <c r="BR37" s="41">
        <v>0</v>
      </c>
      <c r="BS37" s="41">
        <v>0</v>
      </c>
      <c r="BT37" s="41">
        <v>0</v>
      </c>
      <c r="BU37" s="41">
        <v>0</v>
      </c>
      <c r="BX37" s="41">
        <v>0</v>
      </c>
      <c r="BY37" s="41">
        <v>0</v>
      </c>
      <c r="CY37" s="47" t="s">
        <v>113</v>
      </c>
    </row>
    <row r="38" spans="1:103" x14ac:dyDescent="0.25">
      <c r="A38" s="41">
        <v>2016</v>
      </c>
      <c r="B38" s="41">
        <v>301</v>
      </c>
      <c r="C38" s="41" t="s">
        <v>168</v>
      </c>
      <c r="D38" s="41">
        <v>3</v>
      </c>
      <c r="E38" s="41" t="s">
        <v>190</v>
      </c>
      <c r="F38" s="41" t="s">
        <v>191</v>
      </c>
      <c r="G38" s="42">
        <v>20080006500002</v>
      </c>
      <c r="H38" s="42" t="s">
        <v>234</v>
      </c>
      <c r="I38" s="41">
        <v>3</v>
      </c>
      <c r="J38" s="43">
        <v>349</v>
      </c>
      <c r="K38" s="41" t="s">
        <v>219</v>
      </c>
      <c r="L38" s="41">
        <v>10005</v>
      </c>
      <c r="M38" s="41" t="s">
        <v>220</v>
      </c>
      <c r="N38" s="41">
        <v>10016</v>
      </c>
      <c r="O38" s="41" t="s">
        <v>126</v>
      </c>
      <c r="P38" s="41" t="s">
        <v>235</v>
      </c>
      <c r="Q38" s="41">
        <v>11000</v>
      </c>
      <c r="R38" s="43">
        <v>11000</v>
      </c>
      <c r="S38" s="41">
        <v>11000</v>
      </c>
      <c r="T38" s="41" t="s">
        <v>187</v>
      </c>
      <c r="U38" s="41">
        <v>1</v>
      </c>
      <c r="V38" s="41">
        <v>10</v>
      </c>
      <c r="W38" s="41">
        <v>110</v>
      </c>
      <c r="X38" s="41" t="s">
        <v>107</v>
      </c>
      <c r="Y38" s="41" t="s">
        <v>138</v>
      </c>
      <c r="Z38" s="41" t="s">
        <v>139</v>
      </c>
      <c r="AA38" s="41" t="s">
        <v>236</v>
      </c>
      <c r="AB38" s="41" t="s">
        <v>111</v>
      </c>
      <c r="AC38" s="41">
        <v>15114</v>
      </c>
      <c r="AE38" s="44">
        <v>39727</v>
      </c>
      <c r="AF38" s="44">
        <v>43281</v>
      </c>
      <c r="AG38" s="41" t="s">
        <v>237</v>
      </c>
      <c r="AH38" s="41">
        <v>1</v>
      </c>
      <c r="AI38" s="41">
        <v>0</v>
      </c>
      <c r="AJ38" s="41">
        <v>2</v>
      </c>
      <c r="AK38" s="41">
        <v>0</v>
      </c>
      <c r="AL38" s="41">
        <v>0</v>
      </c>
      <c r="AM38" s="41">
        <v>1</v>
      </c>
      <c r="AQ38" s="41">
        <v>0</v>
      </c>
      <c r="AR38" s="41">
        <v>0</v>
      </c>
      <c r="AS38" s="41">
        <v>0</v>
      </c>
      <c r="AT38" s="41">
        <v>0</v>
      </c>
      <c r="AU38" s="41">
        <v>301</v>
      </c>
      <c r="AV38" s="41">
        <v>0</v>
      </c>
      <c r="AW38" s="45">
        <v>0</v>
      </c>
      <c r="AX38" s="41">
        <v>0</v>
      </c>
      <c r="AY38" s="41">
        <v>298.61</v>
      </c>
      <c r="AZ38" s="46">
        <v>225.298023238268</v>
      </c>
      <c r="BA38" s="41">
        <v>232.50717800050001</v>
      </c>
      <c r="BD38" s="41">
        <v>0</v>
      </c>
      <c r="BE38" s="41">
        <v>0</v>
      </c>
      <c r="BF38" s="41">
        <v>0</v>
      </c>
      <c r="BM38" s="41">
        <v>0</v>
      </c>
      <c r="BN38" s="41">
        <v>0</v>
      </c>
      <c r="BO38" s="41">
        <v>0</v>
      </c>
      <c r="BP38" s="41">
        <v>0</v>
      </c>
      <c r="BQ38" s="41">
        <v>0</v>
      </c>
      <c r="BR38" s="41">
        <v>0</v>
      </c>
      <c r="BS38" s="41">
        <v>0</v>
      </c>
      <c r="BT38" s="41">
        <v>0</v>
      </c>
      <c r="BU38" s="41">
        <v>0</v>
      </c>
      <c r="BX38" s="41">
        <v>0</v>
      </c>
      <c r="BY38" s="41">
        <v>0</v>
      </c>
      <c r="CY38" s="47" t="s">
        <v>113</v>
      </c>
    </row>
    <row r="39" spans="1:103" x14ac:dyDescent="0.25">
      <c r="A39" s="41">
        <v>2016</v>
      </c>
      <c r="B39" s="41">
        <v>301</v>
      </c>
      <c r="C39" s="41" t="s">
        <v>168</v>
      </c>
      <c r="D39" s="41">
        <v>3</v>
      </c>
      <c r="E39" s="41" t="s">
        <v>190</v>
      </c>
      <c r="F39" s="41" t="s">
        <v>191</v>
      </c>
      <c r="G39" s="42">
        <v>20162000350002</v>
      </c>
      <c r="H39" s="42" t="s">
        <v>238</v>
      </c>
      <c r="I39" s="41">
        <v>1</v>
      </c>
      <c r="J39" s="43">
        <v>738</v>
      </c>
      <c r="K39" s="41" t="s">
        <v>122</v>
      </c>
      <c r="L39" s="41">
        <v>10008</v>
      </c>
      <c r="M39" s="41" t="s">
        <v>123</v>
      </c>
      <c r="N39" s="41">
        <v>10018</v>
      </c>
      <c r="O39" s="41" t="s">
        <v>124</v>
      </c>
      <c r="P39" s="41" t="s">
        <v>226</v>
      </c>
      <c r="Q39" s="41">
        <v>90000</v>
      </c>
      <c r="R39" s="43">
        <v>90000</v>
      </c>
      <c r="S39" s="41">
        <v>90000</v>
      </c>
      <c r="T39" s="41" t="s">
        <v>226</v>
      </c>
      <c r="U39" s="41">
        <v>1</v>
      </c>
      <c r="V39" s="41">
        <v>10</v>
      </c>
      <c r="W39" s="41">
        <v>110</v>
      </c>
      <c r="X39" s="41" t="s">
        <v>107</v>
      </c>
      <c r="Y39" s="41" t="s">
        <v>138</v>
      </c>
      <c r="Z39" s="41" t="s">
        <v>139</v>
      </c>
      <c r="AA39" s="41" t="s">
        <v>239</v>
      </c>
      <c r="AB39" s="40">
        <v>15116</v>
      </c>
      <c r="AC39" s="41">
        <v>15114</v>
      </c>
      <c r="AE39" s="44">
        <v>42549</v>
      </c>
      <c r="AF39" s="44">
        <v>42914</v>
      </c>
      <c r="AH39" s="41">
        <v>1</v>
      </c>
      <c r="AI39" s="41">
        <v>1</v>
      </c>
      <c r="AJ39" s="41">
        <v>2</v>
      </c>
      <c r="AK39" s="41">
        <v>0</v>
      </c>
      <c r="AL39" s="41">
        <v>0</v>
      </c>
      <c r="AM39" s="41">
        <v>1</v>
      </c>
      <c r="AQ39" s="41">
        <v>0</v>
      </c>
      <c r="AR39" s="41">
        <v>0</v>
      </c>
      <c r="AS39" s="41">
        <v>0</v>
      </c>
      <c r="AT39" s="41">
        <v>0</v>
      </c>
      <c r="AU39" s="41">
        <v>301</v>
      </c>
      <c r="AV39" s="41">
        <v>125</v>
      </c>
      <c r="AW39" s="45">
        <v>94.311151350535695</v>
      </c>
      <c r="AX39" s="41">
        <v>97.328948293970299</v>
      </c>
      <c r="AY39" s="41">
        <v>0</v>
      </c>
      <c r="AZ39" s="46">
        <v>0</v>
      </c>
      <c r="BA39" s="41">
        <v>0</v>
      </c>
      <c r="BD39" s="41">
        <v>0</v>
      </c>
      <c r="BE39" s="41">
        <v>0</v>
      </c>
      <c r="BF39" s="41">
        <v>0</v>
      </c>
      <c r="BM39" s="41">
        <v>125</v>
      </c>
      <c r="BN39" s="41">
        <v>94.311151350535695</v>
      </c>
      <c r="BO39" s="41">
        <v>97.328948293970299</v>
      </c>
      <c r="BP39" s="41">
        <v>0</v>
      </c>
      <c r="BQ39" s="41">
        <v>0</v>
      </c>
      <c r="BR39" s="41">
        <v>0</v>
      </c>
      <c r="BS39" s="41">
        <v>0</v>
      </c>
      <c r="BT39" s="41">
        <v>0</v>
      </c>
      <c r="BU39" s="41">
        <v>0</v>
      </c>
      <c r="BX39" s="41">
        <v>0</v>
      </c>
      <c r="BY39" s="41">
        <v>0</v>
      </c>
      <c r="CD39" s="44">
        <v>42703</v>
      </c>
      <c r="CY39" s="47" t="s">
        <v>113</v>
      </c>
    </row>
    <row r="40" spans="1:103" x14ac:dyDescent="0.25">
      <c r="A40" s="41">
        <v>2016</v>
      </c>
      <c r="B40" s="41">
        <v>301</v>
      </c>
      <c r="C40" s="41" t="s">
        <v>168</v>
      </c>
      <c r="D40" s="41">
        <v>3</v>
      </c>
      <c r="E40" s="41" t="s">
        <v>190</v>
      </c>
      <c r="F40" s="41" t="s">
        <v>191</v>
      </c>
      <c r="G40" s="42">
        <v>20152000050001</v>
      </c>
      <c r="H40" s="42" t="s">
        <v>240</v>
      </c>
      <c r="I40" s="41">
        <v>3</v>
      </c>
      <c r="J40" s="43">
        <v>738</v>
      </c>
      <c r="K40" s="41" t="s">
        <v>122</v>
      </c>
      <c r="L40" s="41">
        <v>10008</v>
      </c>
      <c r="M40" s="41" t="s">
        <v>123</v>
      </c>
      <c r="N40" s="41">
        <v>10018</v>
      </c>
      <c r="O40" s="41" t="s">
        <v>124</v>
      </c>
      <c r="P40" s="41" t="s">
        <v>241</v>
      </c>
      <c r="Q40" s="41">
        <v>44000</v>
      </c>
      <c r="R40" s="43">
        <v>44000</v>
      </c>
      <c r="S40" s="41">
        <v>44000</v>
      </c>
      <c r="T40" s="41" t="s">
        <v>242</v>
      </c>
      <c r="U40" s="41">
        <v>1</v>
      </c>
      <c r="V40" s="41">
        <v>10</v>
      </c>
      <c r="W40" s="41">
        <v>110</v>
      </c>
      <c r="X40" s="41" t="s">
        <v>107</v>
      </c>
      <c r="Y40" s="41" t="s">
        <v>108</v>
      </c>
      <c r="Z40" s="41" t="s">
        <v>109</v>
      </c>
      <c r="AA40" s="41" t="s">
        <v>243</v>
      </c>
      <c r="AB40" s="41" t="s">
        <v>111</v>
      </c>
      <c r="AC40" s="41">
        <v>15114</v>
      </c>
      <c r="AE40" s="44">
        <v>42278</v>
      </c>
      <c r="AF40" s="44">
        <v>44196</v>
      </c>
      <c r="AG40" s="41" t="s">
        <v>244</v>
      </c>
      <c r="AH40" s="41">
        <v>1</v>
      </c>
      <c r="AI40" s="41">
        <v>0</v>
      </c>
      <c r="AJ40" s="41">
        <v>2</v>
      </c>
      <c r="AK40" s="41">
        <v>0</v>
      </c>
      <c r="AL40" s="41">
        <v>0</v>
      </c>
      <c r="AQ40" s="41">
        <v>0</v>
      </c>
      <c r="AR40" s="41">
        <v>0</v>
      </c>
      <c r="AS40" s="41">
        <v>0</v>
      </c>
      <c r="AT40" s="41">
        <v>0</v>
      </c>
      <c r="AU40" s="41">
        <v>301</v>
      </c>
      <c r="AV40" s="41">
        <v>0</v>
      </c>
      <c r="AW40" s="45">
        <v>0</v>
      </c>
      <c r="AX40" s="41">
        <v>0</v>
      </c>
      <c r="AY40" s="41">
        <v>492</v>
      </c>
      <c r="AZ40" s="46">
        <v>371.20869171570803</v>
      </c>
      <c r="BA40" s="41">
        <v>383.08674048506703</v>
      </c>
      <c r="BD40" s="41">
        <v>0</v>
      </c>
      <c r="BE40" s="41">
        <v>0</v>
      </c>
      <c r="BF40" s="41">
        <v>0</v>
      </c>
      <c r="BM40" s="41">
        <v>0</v>
      </c>
      <c r="BN40" s="41">
        <v>0</v>
      </c>
      <c r="BO40" s="41">
        <v>0</v>
      </c>
      <c r="BP40" s="41">
        <v>0</v>
      </c>
      <c r="BQ40" s="41">
        <v>0</v>
      </c>
      <c r="BR40" s="41">
        <v>0</v>
      </c>
      <c r="BS40" s="41">
        <v>0</v>
      </c>
      <c r="BT40" s="41">
        <v>0</v>
      </c>
      <c r="BU40" s="41">
        <v>0</v>
      </c>
      <c r="BX40" s="41">
        <v>0</v>
      </c>
      <c r="BY40" s="41">
        <v>0</v>
      </c>
      <c r="CY40" s="47" t="s">
        <v>113</v>
      </c>
    </row>
    <row r="41" spans="1:103" s="48" customFormat="1" x14ac:dyDescent="0.25">
      <c r="A41" s="48">
        <v>2016</v>
      </c>
      <c r="B41" s="48">
        <v>301</v>
      </c>
      <c r="C41" s="48" t="s">
        <v>168</v>
      </c>
      <c r="D41" s="48">
        <v>99</v>
      </c>
      <c r="E41" s="48" t="s">
        <v>169</v>
      </c>
      <c r="F41" s="48" t="s">
        <v>170</v>
      </c>
      <c r="G41" s="49">
        <v>2016110012</v>
      </c>
      <c r="H41" s="49" t="s">
        <v>245</v>
      </c>
      <c r="I41" s="48">
        <v>8</v>
      </c>
      <c r="J41" s="50">
        <v>613</v>
      </c>
      <c r="K41" s="48" t="s">
        <v>246</v>
      </c>
      <c r="L41" s="48">
        <v>10009</v>
      </c>
      <c r="M41" s="48" t="s">
        <v>185</v>
      </c>
      <c r="N41" s="48">
        <v>10019</v>
      </c>
      <c r="O41" s="48" t="s">
        <v>116</v>
      </c>
      <c r="P41" s="48" t="s">
        <v>247</v>
      </c>
      <c r="Q41" s="48">
        <v>11000</v>
      </c>
      <c r="R41" s="50">
        <v>11000</v>
      </c>
      <c r="S41" s="48">
        <v>11000</v>
      </c>
      <c r="T41" s="48" t="s">
        <v>187</v>
      </c>
      <c r="U41" s="48">
        <v>1</v>
      </c>
      <c r="V41" s="48">
        <v>10</v>
      </c>
      <c r="W41" s="48">
        <v>110</v>
      </c>
      <c r="X41" s="48" t="s">
        <v>107</v>
      </c>
      <c r="Y41" s="48" t="s">
        <v>180</v>
      </c>
      <c r="Z41" s="48" t="s">
        <v>181</v>
      </c>
      <c r="AA41" s="48" t="s">
        <v>247</v>
      </c>
      <c r="AB41" s="48" t="s">
        <v>111</v>
      </c>
      <c r="AC41" s="48">
        <v>15114</v>
      </c>
      <c r="AG41" s="48" t="s">
        <v>247</v>
      </c>
      <c r="AH41" s="48">
        <v>0</v>
      </c>
      <c r="AI41" s="48">
        <v>0</v>
      </c>
      <c r="AJ41" s="48">
        <v>2</v>
      </c>
      <c r="AK41" s="48">
        <v>0</v>
      </c>
      <c r="AL41" s="48">
        <v>0</v>
      </c>
      <c r="AM41" s="48">
        <v>1</v>
      </c>
      <c r="AQ41" s="48">
        <v>0</v>
      </c>
      <c r="AR41" s="48">
        <v>0</v>
      </c>
      <c r="AS41" s="48">
        <v>0</v>
      </c>
      <c r="AT41" s="48">
        <v>0</v>
      </c>
      <c r="AU41" s="48">
        <v>301</v>
      </c>
      <c r="AV41" s="48">
        <v>16.28</v>
      </c>
      <c r="AW41" s="45">
        <v>12.2830843518938</v>
      </c>
      <c r="AX41" s="48">
        <v>12.676122225806701</v>
      </c>
      <c r="AY41" s="48">
        <v>16.28</v>
      </c>
      <c r="AZ41" s="46">
        <v>12.2830843518938</v>
      </c>
      <c r="BA41" s="48">
        <v>12.676122225806701</v>
      </c>
      <c r="BD41" s="48">
        <v>0</v>
      </c>
      <c r="BE41" s="48">
        <v>0</v>
      </c>
      <c r="BF41" s="48">
        <v>0</v>
      </c>
      <c r="BM41" s="48">
        <v>16.28</v>
      </c>
      <c r="BN41" s="48">
        <v>12.2830843518938</v>
      </c>
      <c r="BO41" s="48">
        <v>12.676122225806701</v>
      </c>
      <c r="BS41" s="48">
        <v>0</v>
      </c>
      <c r="BT41" s="48">
        <v>0</v>
      </c>
      <c r="BU41" s="48">
        <v>0</v>
      </c>
      <c r="CD41" s="51">
        <v>42461</v>
      </c>
      <c r="CY41" s="47" t="s">
        <v>113</v>
      </c>
    </row>
    <row r="42" spans="1:103" s="48" customFormat="1" x14ac:dyDescent="0.25">
      <c r="A42" s="48">
        <v>2016</v>
      </c>
      <c r="B42" s="48">
        <v>301</v>
      </c>
      <c r="C42" s="48" t="s">
        <v>168</v>
      </c>
      <c r="D42" s="48">
        <v>99</v>
      </c>
      <c r="E42" s="48" t="s">
        <v>169</v>
      </c>
      <c r="F42" s="48" t="s">
        <v>170</v>
      </c>
      <c r="G42" s="49">
        <v>2016110009</v>
      </c>
      <c r="H42" s="49" t="s">
        <v>248</v>
      </c>
      <c r="I42" s="48">
        <v>8</v>
      </c>
      <c r="J42" s="50">
        <v>751</v>
      </c>
      <c r="K42" s="48" t="s">
        <v>127</v>
      </c>
      <c r="L42" s="48">
        <v>10008</v>
      </c>
      <c r="M42" s="48" t="s">
        <v>123</v>
      </c>
      <c r="N42" s="48">
        <v>10019</v>
      </c>
      <c r="O42" s="48" t="s">
        <v>116</v>
      </c>
      <c r="P42" s="48" t="s">
        <v>208</v>
      </c>
      <c r="Q42" s="48">
        <v>47080</v>
      </c>
      <c r="R42" s="50">
        <v>47000</v>
      </c>
      <c r="S42" s="48">
        <v>47000</v>
      </c>
      <c r="T42" s="48" t="s">
        <v>106</v>
      </c>
      <c r="U42" s="48">
        <v>1</v>
      </c>
      <c r="V42" s="48">
        <v>10</v>
      </c>
      <c r="W42" s="48">
        <v>110</v>
      </c>
      <c r="X42" s="48" t="s">
        <v>107</v>
      </c>
      <c r="Y42" s="48" t="s">
        <v>108</v>
      </c>
      <c r="Z42" s="48" t="s">
        <v>109</v>
      </c>
      <c r="AA42" s="48" t="s">
        <v>249</v>
      </c>
      <c r="AB42" s="48" t="s">
        <v>111</v>
      </c>
      <c r="AC42" s="48">
        <v>15114</v>
      </c>
      <c r="AG42" s="48" t="s">
        <v>250</v>
      </c>
      <c r="AH42" s="48">
        <v>0</v>
      </c>
      <c r="AI42" s="48">
        <v>0</v>
      </c>
      <c r="AJ42" s="48">
        <v>2</v>
      </c>
      <c r="AK42" s="48">
        <v>0</v>
      </c>
      <c r="AL42" s="48">
        <v>0</v>
      </c>
      <c r="AQ42" s="48">
        <v>0</v>
      </c>
      <c r="AR42" s="48">
        <v>0</v>
      </c>
      <c r="AS42" s="48">
        <v>0</v>
      </c>
      <c r="AT42" s="48">
        <v>0</v>
      </c>
      <c r="AU42" s="48">
        <v>301</v>
      </c>
      <c r="AV42" s="48">
        <v>23.65</v>
      </c>
      <c r="AW42" s="45">
        <v>17.8436698355214</v>
      </c>
      <c r="AX42" s="48">
        <v>18.414637017219199</v>
      </c>
      <c r="AY42" s="48">
        <v>23.65</v>
      </c>
      <c r="AZ42" s="46">
        <v>17.8436698355214</v>
      </c>
      <c r="BA42" s="48">
        <v>18.414637017219199</v>
      </c>
      <c r="BD42" s="48">
        <v>0</v>
      </c>
      <c r="BE42" s="48">
        <v>0</v>
      </c>
      <c r="BF42" s="48">
        <v>0</v>
      </c>
      <c r="BM42" s="48">
        <v>23.65</v>
      </c>
      <c r="BN42" s="48">
        <v>17.8436698355214</v>
      </c>
      <c r="BO42" s="48">
        <v>18.414637017219199</v>
      </c>
      <c r="BS42" s="48">
        <v>0</v>
      </c>
      <c r="BT42" s="48">
        <v>0</v>
      </c>
      <c r="BU42" s="48">
        <v>0</v>
      </c>
      <c r="CD42" s="51">
        <v>42461</v>
      </c>
      <c r="CY42" s="47" t="s">
        <v>113</v>
      </c>
    </row>
    <row r="43" spans="1:103" s="48" customFormat="1" x14ac:dyDescent="0.25">
      <c r="A43" s="48">
        <v>2016</v>
      </c>
      <c r="B43" s="48">
        <v>301</v>
      </c>
      <c r="C43" s="48" t="s">
        <v>168</v>
      </c>
      <c r="D43" s="48">
        <v>3</v>
      </c>
      <c r="E43" s="48" t="s">
        <v>190</v>
      </c>
      <c r="F43" s="48" t="s">
        <v>191</v>
      </c>
      <c r="G43" s="49">
        <v>20092002710001</v>
      </c>
      <c r="H43" s="49" t="s">
        <v>251</v>
      </c>
      <c r="I43" s="48">
        <v>3</v>
      </c>
      <c r="J43" s="50">
        <v>255</v>
      </c>
      <c r="K43" s="48" t="s">
        <v>252</v>
      </c>
      <c r="L43" s="48">
        <v>10003</v>
      </c>
      <c r="M43" s="48" t="s">
        <v>165</v>
      </c>
      <c r="N43" s="48">
        <v>10016</v>
      </c>
      <c r="O43" s="48" t="s">
        <v>126</v>
      </c>
      <c r="P43" s="48" t="s">
        <v>253</v>
      </c>
      <c r="Q43" s="48">
        <v>90000</v>
      </c>
      <c r="R43" s="50">
        <v>90000</v>
      </c>
      <c r="S43" s="48">
        <v>90000</v>
      </c>
      <c r="T43" s="48" t="s">
        <v>226</v>
      </c>
      <c r="U43" s="48">
        <v>1</v>
      </c>
      <c r="V43" s="48">
        <v>10</v>
      </c>
      <c r="W43" s="48">
        <v>110</v>
      </c>
      <c r="X43" s="48" t="s">
        <v>107</v>
      </c>
      <c r="Y43" s="48" t="s">
        <v>138</v>
      </c>
      <c r="Z43" s="48" t="s">
        <v>139</v>
      </c>
      <c r="AA43" s="48" t="s">
        <v>254</v>
      </c>
      <c r="AB43" s="48" t="s">
        <v>111</v>
      </c>
      <c r="AC43" s="48">
        <v>15114</v>
      </c>
      <c r="AE43" s="51">
        <v>39904</v>
      </c>
      <c r="AF43" s="51">
        <v>44196</v>
      </c>
      <c r="AG43" s="48" t="s">
        <v>255</v>
      </c>
      <c r="AH43" s="48">
        <v>1</v>
      </c>
      <c r="AI43" s="48">
        <v>0</v>
      </c>
      <c r="AJ43" s="48">
        <v>2</v>
      </c>
      <c r="AK43" s="48">
        <v>0</v>
      </c>
      <c r="AL43" s="48">
        <v>0</v>
      </c>
      <c r="AM43" s="48">
        <v>1</v>
      </c>
      <c r="AQ43" s="48">
        <v>0</v>
      </c>
      <c r="AR43" s="48">
        <v>0</v>
      </c>
      <c r="AS43" s="48">
        <v>0</v>
      </c>
      <c r="AT43" s="48">
        <v>0</v>
      </c>
      <c r="AU43" s="48">
        <v>301</v>
      </c>
      <c r="AV43" s="48">
        <v>0</v>
      </c>
      <c r="AW43" s="45">
        <v>0</v>
      </c>
      <c r="AX43" s="48">
        <v>0</v>
      </c>
      <c r="AY43" s="48">
        <v>3392.21</v>
      </c>
      <c r="AZ43" s="46">
        <v>2559.3858457824099</v>
      </c>
      <c r="BA43" s="48">
        <v>2641.2818535383099</v>
      </c>
      <c r="BD43" s="48">
        <v>0</v>
      </c>
      <c r="BE43" s="48">
        <v>0</v>
      </c>
      <c r="BF43" s="48">
        <v>0</v>
      </c>
      <c r="BM43" s="48">
        <v>0</v>
      </c>
      <c r="BN43" s="48">
        <v>0</v>
      </c>
      <c r="BO43" s="48">
        <v>0</v>
      </c>
      <c r="BP43" s="48">
        <v>0</v>
      </c>
      <c r="BQ43" s="48">
        <v>0</v>
      </c>
      <c r="BR43" s="48">
        <v>0</v>
      </c>
      <c r="BS43" s="48">
        <v>0</v>
      </c>
      <c r="BT43" s="48">
        <v>0</v>
      </c>
      <c r="BU43" s="48">
        <v>0</v>
      </c>
      <c r="BX43" s="48">
        <v>0</v>
      </c>
      <c r="BY43" s="48">
        <v>0</v>
      </c>
      <c r="CY43" s="47" t="s">
        <v>113</v>
      </c>
    </row>
    <row r="44" spans="1:103" s="48" customFormat="1" x14ac:dyDescent="0.25">
      <c r="A44" s="48">
        <v>2016</v>
      </c>
      <c r="B44" s="48">
        <v>301</v>
      </c>
      <c r="C44" s="48" t="s">
        <v>168</v>
      </c>
      <c r="D44" s="48">
        <v>99</v>
      </c>
      <c r="E44" s="48" t="s">
        <v>169</v>
      </c>
      <c r="F44" s="48" t="s">
        <v>170</v>
      </c>
      <c r="G44" s="49">
        <v>2016110008</v>
      </c>
      <c r="H44" s="49" t="s">
        <v>256</v>
      </c>
      <c r="I44" s="48">
        <v>8</v>
      </c>
      <c r="J44" s="50">
        <v>358</v>
      </c>
      <c r="K44" s="48" t="s">
        <v>257</v>
      </c>
      <c r="L44" s="48">
        <v>10005</v>
      </c>
      <c r="M44" s="48" t="s">
        <v>220</v>
      </c>
      <c r="N44" s="48">
        <v>10019</v>
      </c>
      <c r="O44" s="48" t="s">
        <v>116</v>
      </c>
      <c r="P44" s="48" t="s">
        <v>208</v>
      </c>
      <c r="Q44" s="48">
        <v>47080</v>
      </c>
      <c r="R44" s="50">
        <v>47000</v>
      </c>
      <c r="S44" s="48">
        <v>47000</v>
      </c>
      <c r="T44" s="48" t="s">
        <v>106</v>
      </c>
      <c r="U44" s="48">
        <v>1</v>
      </c>
      <c r="V44" s="48">
        <v>10</v>
      </c>
      <c r="W44" s="48">
        <v>110</v>
      </c>
      <c r="X44" s="48" t="s">
        <v>107</v>
      </c>
      <c r="Y44" s="48" t="s">
        <v>108</v>
      </c>
      <c r="Z44" s="48" t="s">
        <v>109</v>
      </c>
      <c r="AA44" s="48" t="s">
        <v>249</v>
      </c>
      <c r="AB44" s="48" t="s">
        <v>111</v>
      </c>
      <c r="AC44" s="48">
        <v>15114</v>
      </c>
      <c r="AG44" s="48" t="s">
        <v>250</v>
      </c>
      <c r="AH44" s="48">
        <v>0</v>
      </c>
      <c r="AI44" s="48">
        <v>0</v>
      </c>
      <c r="AJ44" s="48">
        <v>2</v>
      </c>
      <c r="AK44" s="48">
        <v>0</v>
      </c>
      <c r="AL44" s="48">
        <v>0</v>
      </c>
      <c r="AQ44" s="48">
        <v>0</v>
      </c>
      <c r="AR44" s="48">
        <v>0</v>
      </c>
      <c r="AS44" s="48">
        <v>0</v>
      </c>
      <c r="AT44" s="48">
        <v>0</v>
      </c>
      <c r="AU44" s="48">
        <v>301</v>
      </c>
      <c r="AV44" s="48">
        <v>15.35</v>
      </c>
      <c r="AW44" s="45">
        <v>11.5814093858458</v>
      </c>
      <c r="AX44" s="48">
        <v>11.951994850499499</v>
      </c>
      <c r="AY44" s="48">
        <v>15.35</v>
      </c>
      <c r="AZ44" s="46">
        <v>11.5814093858458</v>
      </c>
      <c r="BA44" s="48">
        <v>11.951994850499499</v>
      </c>
      <c r="BD44" s="48">
        <v>0</v>
      </c>
      <c r="BE44" s="48">
        <v>0</v>
      </c>
      <c r="BF44" s="48">
        <v>0</v>
      </c>
      <c r="BM44" s="48">
        <v>15.35</v>
      </c>
      <c r="BN44" s="48">
        <v>11.5814093858458</v>
      </c>
      <c r="BO44" s="48">
        <v>11.951994850499499</v>
      </c>
      <c r="BS44" s="48">
        <v>0</v>
      </c>
      <c r="BT44" s="48">
        <v>0</v>
      </c>
      <c r="BU44" s="48">
        <v>0</v>
      </c>
      <c r="CD44" s="51">
        <v>42461</v>
      </c>
      <c r="CY44" s="47" t="s">
        <v>113</v>
      </c>
    </row>
    <row r="45" spans="1:103" s="48" customFormat="1" x14ac:dyDescent="0.25">
      <c r="A45" s="48">
        <v>2016</v>
      </c>
      <c r="B45" s="48">
        <v>301</v>
      </c>
      <c r="C45" s="48" t="s">
        <v>168</v>
      </c>
      <c r="D45" s="48">
        <v>3</v>
      </c>
      <c r="E45" s="48" t="s">
        <v>190</v>
      </c>
      <c r="F45" s="48" t="s">
        <v>191</v>
      </c>
      <c r="G45" s="49">
        <v>20142000930005</v>
      </c>
      <c r="H45" s="49" t="s">
        <v>258</v>
      </c>
      <c r="I45" s="48">
        <v>3</v>
      </c>
      <c r="J45" s="50">
        <v>389</v>
      </c>
      <c r="K45" s="48" t="s">
        <v>259</v>
      </c>
      <c r="L45" s="48">
        <v>10005</v>
      </c>
      <c r="M45" s="48" t="s">
        <v>220</v>
      </c>
      <c r="N45" s="48">
        <v>10024</v>
      </c>
      <c r="O45" s="48" t="s">
        <v>104</v>
      </c>
      <c r="P45" s="48" t="s">
        <v>260</v>
      </c>
      <c r="Q45" s="48">
        <v>43000</v>
      </c>
      <c r="R45" s="50">
        <v>43000</v>
      </c>
      <c r="S45" s="48">
        <v>43000</v>
      </c>
      <c r="T45" s="48" t="s">
        <v>120</v>
      </c>
      <c r="U45" s="48">
        <v>1</v>
      </c>
      <c r="V45" s="48">
        <v>10</v>
      </c>
      <c r="W45" s="48">
        <v>110</v>
      </c>
      <c r="X45" s="48" t="s">
        <v>107</v>
      </c>
      <c r="Y45" s="48" t="s">
        <v>108</v>
      </c>
      <c r="Z45" s="48" t="s">
        <v>109</v>
      </c>
      <c r="AA45" s="48" t="s">
        <v>261</v>
      </c>
      <c r="AB45" s="48" t="s">
        <v>111</v>
      </c>
      <c r="AC45" s="48">
        <v>15114</v>
      </c>
      <c r="AE45" s="51">
        <v>41540</v>
      </c>
      <c r="AF45" s="51">
        <v>44196</v>
      </c>
      <c r="AG45" s="48" t="s">
        <v>262</v>
      </c>
      <c r="AH45" s="48">
        <v>1</v>
      </c>
      <c r="AI45" s="48">
        <v>1</v>
      </c>
      <c r="AJ45" s="48">
        <v>2</v>
      </c>
      <c r="AK45" s="48">
        <v>0</v>
      </c>
      <c r="AL45" s="48">
        <v>0</v>
      </c>
      <c r="AQ45" s="48">
        <v>0</v>
      </c>
      <c r="AR45" s="48">
        <v>0</v>
      </c>
      <c r="AS45" s="48">
        <v>0</v>
      </c>
      <c r="AT45" s="48">
        <v>0</v>
      </c>
      <c r="AU45" s="48">
        <v>301</v>
      </c>
      <c r="AV45" s="48">
        <v>0</v>
      </c>
      <c r="AW45" s="45">
        <v>0</v>
      </c>
      <c r="AX45" s="48">
        <v>0</v>
      </c>
      <c r="AY45" s="48">
        <v>24</v>
      </c>
      <c r="AZ45" s="46">
        <v>18.107741059302899</v>
      </c>
      <c r="BA45" s="48">
        <v>18.687158072442301</v>
      </c>
      <c r="BD45" s="48">
        <v>0</v>
      </c>
      <c r="BE45" s="48">
        <v>0</v>
      </c>
      <c r="BF45" s="48">
        <v>0</v>
      </c>
      <c r="BM45" s="48">
        <v>0</v>
      </c>
      <c r="BN45" s="48">
        <v>0</v>
      </c>
      <c r="BO45" s="48">
        <v>0</v>
      </c>
      <c r="BP45" s="48">
        <v>0</v>
      </c>
      <c r="BQ45" s="48">
        <v>0</v>
      </c>
      <c r="BR45" s="48">
        <v>0</v>
      </c>
      <c r="BS45" s="48">
        <v>0</v>
      </c>
      <c r="BT45" s="48">
        <v>0</v>
      </c>
      <c r="BU45" s="48">
        <v>0</v>
      </c>
      <c r="BX45" s="48">
        <v>0</v>
      </c>
      <c r="BY45" s="48">
        <v>0</v>
      </c>
      <c r="CY45" s="47" t="s">
        <v>113</v>
      </c>
    </row>
    <row r="46" spans="1:103" s="48" customFormat="1" x14ac:dyDescent="0.25">
      <c r="A46" s="48">
        <v>2016</v>
      </c>
      <c r="B46" s="48">
        <v>301</v>
      </c>
      <c r="C46" s="48" t="s">
        <v>168</v>
      </c>
      <c r="D46" s="48">
        <v>99</v>
      </c>
      <c r="E46" s="48" t="s">
        <v>169</v>
      </c>
      <c r="F46" s="48" t="s">
        <v>170</v>
      </c>
      <c r="G46" s="49">
        <v>2016110005</v>
      </c>
      <c r="H46" s="49" t="s">
        <v>263</v>
      </c>
      <c r="I46" s="48">
        <v>8</v>
      </c>
      <c r="J46" s="50">
        <v>218</v>
      </c>
      <c r="K46" s="48" t="s">
        <v>264</v>
      </c>
      <c r="L46" s="48">
        <v>10003</v>
      </c>
      <c r="M46" s="48" t="s">
        <v>165</v>
      </c>
      <c r="N46" s="48">
        <v>10019</v>
      </c>
      <c r="O46" s="48" t="s">
        <v>116</v>
      </c>
      <c r="P46" s="48" t="s">
        <v>186</v>
      </c>
      <c r="Q46" s="48">
        <v>11000</v>
      </c>
      <c r="R46" s="50">
        <v>11000</v>
      </c>
      <c r="S46" s="48">
        <v>11000</v>
      </c>
      <c r="T46" s="48" t="s">
        <v>187</v>
      </c>
      <c r="U46" s="48">
        <v>1</v>
      </c>
      <c r="V46" s="48">
        <v>10</v>
      </c>
      <c r="W46" s="48">
        <v>110</v>
      </c>
      <c r="X46" s="48" t="s">
        <v>107</v>
      </c>
      <c r="Y46" s="48" t="s">
        <v>180</v>
      </c>
      <c r="Z46" s="48" t="s">
        <v>181</v>
      </c>
      <c r="AA46" s="48" t="s">
        <v>188</v>
      </c>
      <c r="AB46" s="48" t="s">
        <v>111</v>
      </c>
      <c r="AC46" s="48">
        <v>15114</v>
      </c>
      <c r="AG46" s="48" t="s">
        <v>189</v>
      </c>
      <c r="AH46" s="48">
        <v>0</v>
      </c>
      <c r="AI46" s="48">
        <v>0</v>
      </c>
      <c r="AJ46" s="48">
        <v>2</v>
      </c>
      <c r="AK46" s="48">
        <v>0</v>
      </c>
      <c r="AL46" s="48">
        <v>0</v>
      </c>
      <c r="AM46" s="48">
        <v>1</v>
      </c>
      <c r="AQ46" s="48">
        <v>0</v>
      </c>
      <c r="AR46" s="48">
        <v>0</v>
      </c>
      <c r="AS46" s="48">
        <v>0</v>
      </c>
      <c r="AT46" s="48">
        <v>0</v>
      </c>
      <c r="AU46" s="48">
        <v>301</v>
      </c>
      <c r="AV46" s="48">
        <v>5.1079999999999997</v>
      </c>
      <c r="AW46" s="45">
        <v>3.8539308887882902</v>
      </c>
      <c r="AX46" s="48">
        <v>3.9772501430848002</v>
      </c>
      <c r="AY46" s="48">
        <v>5.1079999999999997</v>
      </c>
      <c r="AZ46" s="46">
        <v>3.8539308887882902</v>
      </c>
      <c r="BA46" s="48">
        <v>3.9772501430848002</v>
      </c>
      <c r="BD46" s="48">
        <v>0</v>
      </c>
      <c r="BE46" s="48">
        <v>0</v>
      </c>
      <c r="BF46" s="48">
        <v>0</v>
      </c>
      <c r="BM46" s="48">
        <v>5.1079999999999997</v>
      </c>
      <c r="BN46" s="48">
        <v>3.8539308887882902</v>
      </c>
      <c r="BO46" s="48">
        <v>3.9772501430848002</v>
      </c>
      <c r="BS46" s="48">
        <v>0</v>
      </c>
      <c r="BT46" s="48">
        <v>0</v>
      </c>
      <c r="BU46" s="48">
        <v>0</v>
      </c>
      <c r="CD46" s="51">
        <v>42370</v>
      </c>
      <c r="CY46" s="47" t="s">
        <v>113</v>
      </c>
    </row>
    <row r="47" spans="1:103" s="48" customFormat="1" x14ac:dyDescent="0.25">
      <c r="A47" s="48">
        <v>2016</v>
      </c>
      <c r="B47" s="48">
        <v>301</v>
      </c>
      <c r="C47" s="48" t="s">
        <v>168</v>
      </c>
      <c r="D47" s="48">
        <v>3</v>
      </c>
      <c r="E47" s="48" t="s">
        <v>190</v>
      </c>
      <c r="F47" s="48" t="s">
        <v>191</v>
      </c>
      <c r="G47" s="49">
        <v>20122000670002</v>
      </c>
      <c r="H47" s="49" t="s">
        <v>265</v>
      </c>
      <c r="I47" s="48">
        <v>3</v>
      </c>
      <c r="J47" s="50">
        <v>282</v>
      </c>
      <c r="K47" s="48" t="s">
        <v>266</v>
      </c>
      <c r="L47" s="48">
        <v>10003</v>
      </c>
      <c r="M47" s="48" t="s">
        <v>165</v>
      </c>
      <c r="N47" s="48">
        <v>10016</v>
      </c>
      <c r="O47" s="48" t="s">
        <v>126</v>
      </c>
      <c r="P47" s="48" t="s">
        <v>267</v>
      </c>
      <c r="Q47" s="48">
        <v>12000</v>
      </c>
      <c r="R47" s="50">
        <v>12000</v>
      </c>
      <c r="S47" s="48">
        <v>12000</v>
      </c>
      <c r="T47" s="48" t="s">
        <v>268</v>
      </c>
      <c r="U47" s="48">
        <v>1</v>
      </c>
      <c r="V47" s="48">
        <v>10</v>
      </c>
      <c r="W47" s="48">
        <v>110</v>
      </c>
      <c r="X47" s="48" t="s">
        <v>107</v>
      </c>
      <c r="Y47" s="48" t="s">
        <v>269</v>
      </c>
      <c r="Z47" s="48" t="s">
        <v>270</v>
      </c>
      <c r="AA47" s="48" t="s">
        <v>271</v>
      </c>
      <c r="AB47" s="48" t="s">
        <v>111</v>
      </c>
      <c r="AC47" s="48">
        <v>15114</v>
      </c>
      <c r="AE47" s="51">
        <v>41340</v>
      </c>
      <c r="AF47" s="51">
        <v>42916</v>
      </c>
      <c r="AG47" s="48" t="s">
        <v>272</v>
      </c>
      <c r="AH47" s="48">
        <v>0</v>
      </c>
      <c r="AI47" s="48">
        <v>0</v>
      </c>
      <c r="AJ47" s="48">
        <v>2</v>
      </c>
      <c r="AK47" s="48">
        <v>0</v>
      </c>
      <c r="AL47" s="48">
        <v>0</v>
      </c>
      <c r="AN47" s="48">
        <v>1</v>
      </c>
      <c r="AQ47" s="48">
        <v>0</v>
      </c>
      <c r="AR47" s="48">
        <v>0</v>
      </c>
      <c r="AS47" s="48">
        <v>0</v>
      </c>
      <c r="AT47" s="48">
        <v>0</v>
      </c>
      <c r="AU47" s="48">
        <v>301</v>
      </c>
      <c r="AV47" s="48">
        <v>0</v>
      </c>
      <c r="AW47" s="45">
        <v>0</v>
      </c>
      <c r="AX47" s="48">
        <v>0</v>
      </c>
      <c r="AY47" s="48">
        <v>375</v>
      </c>
      <c r="AZ47" s="46">
        <v>282.93345405160699</v>
      </c>
      <c r="BA47" s="48">
        <v>291.986844881911</v>
      </c>
      <c r="BD47" s="48">
        <v>0</v>
      </c>
      <c r="BE47" s="48">
        <v>0</v>
      </c>
      <c r="BF47" s="48">
        <v>0</v>
      </c>
      <c r="BM47" s="48">
        <v>0</v>
      </c>
      <c r="BN47" s="48">
        <v>0</v>
      </c>
      <c r="BO47" s="48">
        <v>0</v>
      </c>
      <c r="BP47" s="48">
        <v>0</v>
      </c>
      <c r="BQ47" s="48">
        <v>0</v>
      </c>
      <c r="BR47" s="48">
        <v>0</v>
      </c>
      <c r="BS47" s="48">
        <v>0</v>
      </c>
      <c r="BT47" s="48">
        <v>0</v>
      </c>
      <c r="BU47" s="48">
        <v>0</v>
      </c>
      <c r="BX47" s="48">
        <v>0</v>
      </c>
      <c r="BY47" s="48">
        <v>0</v>
      </c>
      <c r="CY47" s="47" t="s">
        <v>113</v>
      </c>
    </row>
    <row r="48" spans="1:103" s="48" customFormat="1" x14ac:dyDescent="0.25">
      <c r="A48" s="48">
        <v>2016</v>
      </c>
      <c r="B48" s="48">
        <v>301</v>
      </c>
      <c r="C48" s="48" t="s">
        <v>168</v>
      </c>
      <c r="D48" s="48">
        <v>3</v>
      </c>
      <c r="E48" s="48" t="s">
        <v>190</v>
      </c>
      <c r="F48" s="48" t="s">
        <v>191</v>
      </c>
      <c r="G48" s="49">
        <v>20122001180002</v>
      </c>
      <c r="H48" s="49" t="s">
        <v>273</v>
      </c>
      <c r="I48" s="48">
        <v>3</v>
      </c>
      <c r="J48" s="50">
        <v>282</v>
      </c>
      <c r="K48" s="48" t="s">
        <v>266</v>
      </c>
      <c r="L48" s="48">
        <v>10003</v>
      </c>
      <c r="M48" s="48" t="s">
        <v>165</v>
      </c>
      <c r="N48" s="48">
        <v>10016</v>
      </c>
      <c r="O48" s="48" t="s">
        <v>126</v>
      </c>
      <c r="P48" s="48" t="s">
        <v>274</v>
      </c>
      <c r="Q48" s="48">
        <v>12000</v>
      </c>
      <c r="R48" s="50">
        <v>12000</v>
      </c>
      <c r="S48" s="48">
        <v>12000</v>
      </c>
      <c r="T48" s="48" t="s">
        <v>268</v>
      </c>
      <c r="U48" s="48">
        <v>1</v>
      </c>
      <c r="V48" s="48">
        <v>10</v>
      </c>
      <c r="W48" s="48">
        <v>110</v>
      </c>
      <c r="X48" s="48" t="s">
        <v>107</v>
      </c>
      <c r="Y48" s="48" t="s">
        <v>138</v>
      </c>
      <c r="Z48" s="48" t="s">
        <v>139</v>
      </c>
      <c r="AA48" s="48" t="s">
        <v>275</v>
      </c>
      <c r="AB48" s="48" t="s">
        <v>111</v>
      </c>
      <c r="AC48" s="48">
        <v>15114</v>
      </c>
      <c r="AE48" s="51">
        <v>41353</v>
      </c>
      <c r="AF48" s="51">
        <v>43007</v>
      </c>
      <c r="AG48" s="48" t="s">
        <v>276</v>
      </c>
      <c r="AH48" s="48">
        <v>1</v>
      </c>
      <c r="AI48" s="48">
        <v>0</v>
      </c>
      <c r="AJ48" s="48">
        <v>2</v>
      </c>
      <c r="AK48" s="48">
        <v>0</v>
      </c>
      <c r="AL48" s="48">
        <v>0</v>
      </c>
      <c r="AN48" s="48">
        <v>1</v>
      </c>
      <c r="AQ48" s="48">
        <v>0</v>
      </c>
      <c r="AR48" s="48">
        <v>0</v>
      </c>
      <c r="AS48" s="48">
        <v>0</v>
      </c>
      <c r="AT48" s="48">
        <v>0</v>
      </c>
      <c r="AU48" s="48">
        <v>301</v>
      </c>
      <c r="AV48" s="48">
        <v>0</v>
      </c>
      <c r="AW48" s="45">
        <v>0</v>
      </c>
      <c r="AX48" s="48">
        <v>0</v>
      </c>
      <c r="AY48" s="48">
        <v>125</v>
      </c>
      <c r="AZ48" s="46">
        <v>94.311151350535695</v>
      </c>
      <c r="BA48" s="48">
        <v>97.328948293970299</v>
      </c>
      <c r="BD48" s="48">
        <v>0</v>
      </c>
      <c r="BE48" s="48">
        <v>0</v>
      </c>
      <c r="BF48" s="48">
        <v>0</v>
      </c>
      <c r="BM48" s="48">
        <v>0</v>
      </c>
      <c r="BN48" s="48">
        <v>0</v>
      </c>
      <c r="BO48" s="48">
        <v>0</v>
      </c>
      <c r="BP48" s="48">
        <v>0</v>
      </c>
      <c r="BQ48" s="48">
        <v>0</v>
      </c>
      <c r="BR48" s="48">
        <v>0</v>
      </c>
      <c r="BS48" s="48">
        <v>0</v>
      </c>
      <c r="BT48" s="48">
        <v>0</v>
      </c>
      <c r="BU48" s="48">
        <v>0</v>
      </c>
      <c r="BX48" s="48">
        <v>0</v>
      </c>
      <c r="BY48" s="48">
        <v>0</v>
      </c>
      <c r="CY48" s="47" t="s">
        <v>113</v>
      </c>
    </row>
    <row r="49" spans="1:103" s="48" customFormat="1" x14ac:dyDescent="0.25">
      <c r="A49" s="48">
        <v>2016</v>
      </c>
      <c r="B49" s="48">
        <v>301</v>
      </c>
      <c r="C49" s="48" t="s">
        <v>168</v>
      </c>
      <c r="D49" s="48">
        <v>3</v>
      </c>
      <c r="E49" s="48" t="s">
        <v>190</v>
      </c>
      <c r="F49" s="48" t="s">
        <v>191</v>
      </c>
      <c r="G49" s="49">
        <v>20162005850027</v>
      </c>
      <c r="H49" s="49" t="s">
        <v>277</v>
      </c>
      <c r="I49" s="48">
        <v>1</v>
      </c>
      <c r="J49" s="50">
        <v>380</v>
      </c>
      <c r="K49" s="48" t="s">
        <v>278</v>
      </c>
      <c r="L49" s="48">
        <v>10005</v>
      </c>
      <c r="M49" s="48" t="s">
        <v>220</v>
      </c>
      <c r="N49" s="48">
        <v>10024</v>
      </c>
      <c r="O49" s="48" t="s">
        <v>104</v>
      </c>
      <c r="P49" s="48" t="s">
        <v>260</v>
      </c>
      <c r="Q49" s="48">
        <v>43000</v>
      </c>
      <c r="R49" s="50">
        <v>43000</v>
      </c>
      <c r="S49" s="48">
        <v>43000</v>
      </c>
      <c r="T49" s="48" t="s">
        <v>120</v>
      </c>
      <c r="U49" s="48">
        <v>1</v>
      </c>
      <c r="V49" s="48">
        <v>10</v>
      </c>
      <c r="W49" s="48">
        <v>110</v>
      </c>
      <c r="X49" s="48" t="s">
        <v>107</v>
      </c>
      <c r="Y49" s="48" t="s">
        <v>108</v>
      </c>
      <c r="Z49" s="48" t="s">
        <v>109</v>
      </c>
      <c r="AA49" s="48" t="s">
        <v>279</v>
      </c>
      <c r="AB49" s="48" t="s">
        <v>111</v>
      </c>
      <c r="AC49" s="48">
        <v>15114</v>
      </c>
      <c r="AE49" s="51">
        <v>42673</v>
      </c>
      <c r="AF49" s="51">
        <v>42673</v>
      </c>
      <c r="AG49" s="48" t="s">
        <v>280</v>
      </c>
      <c r="AH49" s="48">
        <v>1</v>
      </c>
      <c r="AI49" s="48">
        <v>0</v>
      </c>
      <c r="AJ49" s="48">
        <v>2</v>
      </c>
      <c r="AK49" s="48">
        <v>0</v>
      </c>
      <c r="AL49" s="48">
        <v>0</v>
      </c>
      <c r="AQ49" s="48">
        <v>0</v>
      </c>
      <c r="AR49" s="48">
        <v>0</v>
      </c>
      <c r="AS49" s="48">
        <v>0</v>
      </c>
      <c r="AT49" s="48">
        <v>0</v>
      </c>
      <c r="AU49" s="48">
        <v>301</v>
      </c>
      <c r="AV49" s="48">
        <v>187.5</v>
      </c>
      <c r="AW49" s="45">
        <v>141.466727025804</v>
      </c>
      <c r="AX49" s="48">
        <v>145.99342244095499</v>
      </c>
      <c r="AY49" s="48">
        <v>0</v>
      </c>
      <c r="AZ49" s="46">
        <v>0</v>
      </c>
      <c r="BA49" s="48">
        <v>0</v>
      </c>
      <c r="BD49" s="48">
        <v>0</v>
      </c>
      <c r="BE49" s="48">
        <v>0</v>
      </c>
      <c r="BF49" s="48">
        <v>0</v>
      </c>
      <c r="BM49" s="48">
        <v>187.5</v>
      </c>
      <c r="BN49" s="48">
        <v>141.466727025804</v>
      </c>
      <c r="BO49" s="48">
        <v>145.99342244095499</v>
      </c>
      <c r="BP49" s="48">
        <v>0</v>
      </c>
      <c r="BQ49" s="48">
        <v>0</v>
      </c>
      <c r="BR49" s="48">
        <v>0</v>
      </c>
      <c r="BS49" s="48">
        <v>0</v>
      </c>
      <c r="BT49" s="48">
        <v>0</v>
      </c>
      <c r="BU49" s="48">
        <v>0</v>
      </c>
      <c r="BX49" s="48">
        <v>0</v>
      </c>
      <c r="BY49" s="48">
        <v>0</v>
      </c>
      <c r="CD49" s="51">
        <v>42710</v>
      </c>
      <c r="CY49" s="47" t="s">
        <v>113</v>
      </c>
    </row>
    <row r="50" spans="1:103" s="48" customFormat="1" x14ac:dyDescent="0.25">
      <c r="A50" s="48">
        <v>2016</v>
      </c>
      <c r="B50" s="48">
        <v>301</v>
      </c>
      <c r="C50" s="48" t="s">
        <v>168</v>
      </c>
      <c r="D50" s="48">
        <v>3</v>
      </c>
      <c r="E50" s="48" t="s">
        <v>190</v>
      </c>
      <c r="F50" s="48" t="s">
        <v>191</v>
      </c>
      <c r="G50" s="49">
        <v>20162005850007</v>
      </c>
      <c r="H50" s="49" t="s">
        <v>277</v>
      </c>
      <c r="I50" s="48">
        <v>1</v>
      </c>
      <c r="J50" s="50">
        <v>380</v>
      </c>
      <c r="K50" s="48" t="s">
        <v>278</v>
      </c>
      <c r="L50" s="48">
        <v>10005</v>
      </c>
      <c r="M50" s="48" t="s">
        <v>220</v>
      </c>
      <c r="N50" s="48">
        <v>10024</v>
      </c>
      <c r="O50" s="48" t="s">
        <v>104</v>
      </c>
      <c r="P50" s="48" t="s">
        <v>260</v>
      </c>
      <c r="Q50" s="48">
        <v>43000</v>
      </c>
      <c r="R50" s="50">
        <v>43000</v>
      </c>
      <c r="S50" s="48">
        <v>43000</v>
      </c>
      <c r="T50" s="48" t="s">
        <v>120</v>
      </c>
      <c r="U50" s="48">
        <v>1</v>
      </c>
      <c r="V50" s="48">
        <v>10</v>
      </c>
      <c r="W50" s="48">
        <v>110</v>
      </c>
      <c r="X50" s="48" t="s">
        <v>107</v>
      </c>
      <c r="Y50" s="48" t="s">
        <v>108</v>
      </c>
      <c r="Z50" s="48" t="s">
        <v>109</v>
      </c>
      <c r="AA50" s="48" t="s">
        <v>279</v>
      </c>
      <c r="AB50" s="48" t="s">
        <v>111</v>
      </c>
      <c r="AC50" s="48">
        <v>15114</v>
      </c>
      <c r="AE50" s="51">
        <v>42673</v>
      </c>
      <c r="AF50" s="51">
        <v>42673</v>
      </c>
      <c r="AG50" s="48" t="s">
        <v>280</v>
      </c>
      <c r="AH50" s="48">
        <v>1</v>
      </c>
      <c r="AI50" s="48">
        <v>0</v>
      </c>
      <c r="AJ50" s="48">
        <v>2</v>
      </c>
      <c r="AK50" s="48">
        <v>0</v>
      </c>
      <c r="AL50" s="48">
        <v>0</v>
      </c>
      <c r="AQ50" s="48">
        <v>0</v>
      </c>
      <c r="AR50" s="48">
        <v>0</v>
      </c>
      <c r="AS50" s="48">
        <v>0</v>
      </c>
      <c r="AT50" s="48">
        <v>0</v>
      </c>
      <c r="AU50" s="48">
        <v>301</v>
      </c>
      <c r="AV50" s="48">
        <v>187.5</v>
      </c>
      <c r="AW50" s="45">
        <v>141.466727025804</v>
      </c>
      <c r="AX50" s="48">
        <v>145.99342244095499</v>
      </c>
      <c r="AY50" s="48">
        <v>0</v>
      </c>
      <c r="AZ50" s="46">
        <v>0</v>
      </c>
      <c r="BA50" s="48">
        <v>0</v>
      </c>
      <c r="BD50" s="48">
        <v>0</v>
      </c>
      <c r="BE50" s="48">
        <v>0</v>
      </c>
      <c r="BF50" s="48">
        <v>0</v>
      </c>
      <c r="BM50" s="48">
        <v>187.5</v>
      </c>
      <c r="BN50" s="48">
        <v>141.466727025804</v>
      </c>
      <c r="BO50" s="48">
        <v>145.99342244095499</v>
      </c>
      <c r="BP50" s="48">
        <v>0</v>
      </c>
      <c r="BQ50" s="48">
        <v>0</v>
      </c>
      <c r="BR50" s="48">
        <v>0</v>
      </c>
      <c r="BS50" s="48">
        <v>0</v>
      </c>
      <c r="BT50" s="48">
        <v>0</v>
      </c>
      <c r="BU50" s="48">
        <v>0</v>
      </c>
      <c r="BX50" s="48">
        <v>0</v>
      </c>
      <c r="BY50" s="48">
        <v>0</v>
      </c>
      <c r="CD50" s="51">
        <v>42710</v>
      </c>
      <c r="CY50" s="47" t="s">
        <v>113</v>
      </c>
    </row>
    <row r="51" spans="1:103" s="48" customFormat="1" x14ac:dyDescent="0.25">
      <c r="A51" s="48">
        <v>2016</v>
      </c>
      <c r="B51" s="48">
        <v>301</v>
      </c>
      <c r="C51" s="48" t="s">
        <v>168</v>
      </c>
      <c r="D51" s="48">
        <v>3</v>
      </c>
      <c r="E51" s="48" t="s">
        <v>190</v>
      </c>
      <c r="F51" s="48" t="s">
        <v>191</v>
      </c>
      <c r="G51" s="49">
        <v>20162005850087</v>
      </c>
      <c r="H51" s="49" t="s">
        <v>277</v>
      </c>
      <c r="I51" s="48">
        <v>1</v>
      </c>
      <c r="J51" s="50">
        <v>380</v>
      </c>
      <c r="K51" s="48" t="s">
        <v>278</v>
      </c>
      <c r="L51" s="48">
        <v>10005</v>
      </c>
      <c r="M51" s="48" t="s">
        <v>220</v>
      </c>
      <c r="N51" s="48">
        <v>10024</v>
      </c>
      <c r="O51" s="48" t="s">
        <v>104</v>
      </c>
      <c r="P51" s="48" t="s">
        <v>260</v>
      </c>
      <c r="Q51" s="48">
        <v>43000</v>
      </c>
      <c r="R51" s="50">
        <v>43000</v>
      </c>
      <c r="S51" s="48">
        <v>43000</v>
      </c>
      <c r="T51" s="48" t="s">
        <v>120</v>
      </c>
      <c r="U51" s="48">
        <v>1</v>
      </c>
      <c r="V51" s="48">
        <v>10</v>
      </c>
      <c r="W51" s="48">
        <v>110</v>
      </c>
      <c r="X51" s="48" t="s">
        <v>107</v>
      </c>
      <c r="Y51" s="48" t="s">
        <v>108</v>
      </c>
      <c r="Z51" s="48" t="s">
        <v>109</v>
      </c>
      <c r="AA51" s="48" t="s">
        <v>279</v>
      </c>
      <c r="AB51" s="48" t="s">
        <v>111</v>
      </c>
      <c r="AC51" s="48">
        <v>15114</v>
      </c>
      <c r="AE51" s="51">
        <v>42673</v>
      </c>
      <c r="AF51" s="51">
        <v>42673</v>
      </c>
      <c r="AG51" s="48" t="s">
        <v>280</v>
      </c>
      <c r="AH51" s="48">
        <v>1</v>
      </c>
      <c r="AI51" s="48">
        <v>0</v>
      </c>
      <c r="AJ51" s="48">
        <v>2</v>
      </c>
      <c r="AK51" s="48">
        <v>0</v>
      </c>
      <c r="AL51" s="48">
        <v>0</v>
      </c>
      <c r="AQ51" s="48">
        <v>0</v>
      </c>
      <c r="AR51" s="48">
        <v>0</v>
      </c>
      <c r="AS51" s="48">
        <v>0</v>
      </c>
      <c r="AT51" s="48">
        <v>0</v>
      </c>
      <c r="AU51" s="48">
        <v>301</v>
      </c>
      <c r="AV51" s="48">
        <v>187.5</v>
      </c>
      <c r="AW51" s="45">
        <v>141.466727025804</v>
      </c>
      <c r="AX51" s="48">
        <v>145.99342244095499</v>
      </c>
      <c r="AY51" s="48">
        <v>0</v>
      </c>
      <c r="AZ51" s="46">
        <v>0</v>
      </c>
      <c r="BA51" s="48">
        <v>0</v>
      </c>
      <c r="BD51" s="48">
        <v>0</v>
      </c>
      <c r="BE51" s="48">
        <v>0</v>
      </c>
      <c r="BF51" s="48">
        <v>0</v>
      </c>
      <c r="BM51" s="48">
        <v>187.5</v>
      </c>
      <c r="BN51" s="48">
        <v>141.466727025804</v>
      </c>
      <c r="BO51" s="48">
        <v>145.99342244095499</v>
      </c>
      <c r="BP51" s="48">
        <v>0</v>
      </c>
      <c r="BQ51" s="48">
        <v>0</v>
      </c>
      <c r="BR51" s="48">
        <v>0</v>
      </c>
      <c r="BS51" s="48">
        <v>0</v>
      </c>
      <c r="BT51" s="48">
        <v>0</v>
      </c>
      <c r="BU51" s="48">
        <v>0</v>
      </c>
      <c r="BX51" s="48">
        <v>0</v>
      </c>
      <c r="BY51" s="48">
        <v>0</v>
      </c>
      <c r="CD51" s="51">
        <v>42710</v>
      </c>
      <c r="CY51" s="47" t="s">
        <v>113</v>
      </c>
    </row>
    <row r="52" spans="1:103" s="48" customFormat="1" x14ac:dyDescent="0.25">
      <c r="A52" s="48">
        <v>2016</v>
      </c>
      <c r="B52" s="48">
        <v>301</v>
      </c>
      <c r="C52" s="48" t="s">
        <v>168</v>
      </c>
      <c r="D52" s="48">
        <v>3</v>
      </c>
      <c r="E52" s="48" t="s">
        <v>190</v>
      </c>
      <c r="F52" s="48" t="s">
        <v>191</v>
      </c>
      <c r="G52" s="49">
        <v>20162005850042</v>
      </c>
      <c r="H52" s="49" t="s">
        <v>277</v>
      </c>
      <c r="I52" s="48">
        <v>1</v>
      </c>
      <c r="J52" s="50">
        <v>380</v>
      </c>
      <c r="K52" s="48" t="s">
        <v>278</v>
      </c>
      <c r="L52" s="48">
        <v>10005</v>
      </c>
      <c r="M52" s="48" t="s">
        <v>220</v>
      </c>
      <c r="N52" s="48">
        <v>10024</v>
      </c>
      <c r="O52" s="48" t="s">
        <v>104</v>
      </c>
      <c r="P52" s="48" t="s">
        <v>260</v>
      </c>
      <c r="Q52" s="48">
        <v>43000</v>
      </c>
      <c r="R52" s="50">
        <v>43000</v>
      </c>
      <c r="S52" s="48">
        <v>43000</v>
      </c>
      <c r="T52" s="48" t="s">
        <v>120</v>
      </c>
      <c r="U52" s="48">
        <v>1</v>
      </c>
      <c r="V52" s="48">
        <v>10</v>
      </c>
      <c r="W52" s="48">
        <v>110</v>
      </c>
      <c r="X52" s="48" t="s">
        <v>107</v>
      </c>
      <c r="Y52" s="48" t="s">
        <v>108</v>
      </c>
      <c r="Z52" s="48" t="s">
        <v>109</v>
      </c>
      <c r="AA52" s="48" t="s">
        <v>279</v>
      </c>
      <c r="AB52" s="48" t="s">
        <v>111</v>
      </c>
      <c r="AC52" s="48">
        <v>15114</v>
      </c>
      <c r="AE52" s="51">
        <v>42673</v>
      </c>
      <c r="AF52" s="51">
        <v>42673</v>
      </c>
      <c r="AG52" s="48" t="s">
        <v>280</v>
      </c>
      <c r="AH52" s="48">
        <v>1</v>
      </c>
      <c r="AI52" s="48">
        <v>0</v>
      </c>
      <c r="AJ52" s="48">
        <v>2</v>
      </c>
      <c r="AK52" s="48">
        <v>0</v>
      </c>
      <c r="AL52" s="48">
        <v>0</v>
      </c>
      <c r="AQ52" s="48">
        <v>0</v>
      </c>
      <c r="AR52" s="48">
        <v>0</v>
      </c>
      <c r="AS52" s="48">
        <v>0</v>
      </c>
      <c r="AT52" s="48">
        <v>0</v>
      </c>
      <c r="AU52" s="48">
        <v>301</v>
      </c>
      <c r="AV52" s="48">
        <v>187.5</v>
      </c>
      <c r="AW52" s="45">
        <v>141.466727025804</v>
      </c>
      <c r="AX52" s="48">
        <v>145.99342244095499</v>
      </c>
      <c r="AY52" s="48">
        <v>0</v>
      </c>
      <c r="AZ52" s="46">
        <v>0</v>
      </c>
      <c r="BA52" s="48">
        <v>0</v>
      </c>
      <c r="BD52" s="48">
        <v>0</v>
      </c>
      <c r="BE52" s="48">
        <v>0</v>
      </c>
      <c r="BF52" s="48">
        <v>0</v>
      </c>
      <c r="BM52" s="48">
        <v>187.5</v>
      </c>
      <c r="BN52" s="48">
        <v>141.466727025804</v>
      </c>
      <c r="BO52" s="48">
        <v>145.99342244095499</v>
      </c>
      <c r="BP52" s="48">
        <v>0</v>
      </c>
      <c r="BQ52" s="48">
        <v>0</v>
      </c>
      <c r="BR52" s="48">
        <v>0</v>
      </c>
      <c r="BS52" s="48">
        <v>0</v>
      </c>
      <c r="BT52" s="48">
        <v>0</v>
      </c>
      <c r="BU52" s="48">
        <v>0</v>
      </c>
      <c r="BX52" s="48">
        <v>0</v>
      </c>
      <c r="BY52" s="48">
        <v>0</v>
      </c>
      <c r="CD52" s="51">
        <v>42710</v>
      </c>
      <c r="CY52" s="47" t="s">
        <v>113</v>
      </c>
    </row>
    <row r="53" spans="1:103" s="48" customFormat="1" x14ac:dyDescent="0.25">
      <c r="A53" s="48">
        <v>2016</v>
      </c>
      <c r="B53" s="48">
        <v>301</v>
      </c>
      <c r="C53" s="48" t="s">
        <v>168</v>
      </c>
      <c r="D53" s="48">
        <v>3</v>
      </c>
      <c r="E53" s="48" t="s">
        <v>190</v>
      </c>
      <c r="F53" s="48" t="s">
        <v>191</v>
      </c>
      <c r="G53" s="49">
        <v>20162005850017</v>
      </c>
      <c r="H53" s="49" t="s">
        <v>277</v>
      </c>
      <c r="I53" s="48">
        <v>1</v>
      </c>
      <c r="J53" s="50">
        <v>380</v>
      </c>
      <c r="K53" s="48" t="s">
        <v>278</v>
      </c>
      <c r="L53" s="48">
        <v>10005</v>
      </c>
      <c r="M53" s="48" t="s">
        <v>220</v>
      </c>
      <c r="N53" s="48">
        <v>10024</v>
      </c>
      <c r="O53" s="48" t="s">
        <v>104</v>
      </c>
      <c r="P53" s="48" t="s">
        <v>260</v>
      </c>
      <c r="Q53" s="48">
        <v>43000</v>
      </c>
      <c r="R53" s="50">
        <v>43000</v>
      </c>
      <c r="S53" s="48">
        <v>43000</v>
      </c>
      <c r="T53" s="48" t="s">
        <v>120</v>
      </c>
      <c r="U53" s="48">
        <v>1</v>
      </c>
      <c r="V53" s="48">
        <v>10</v>
      </c>
      <c r="W53" s="48">
        <v>110</v>
      </c>
      <c r="X53" s="48" t="s">
        <v>107</v>
      </c>
      <c r="Y53" s="48" t="s">
        <v>108</v>
      </c>
      <c r="Z53" s="48" t="s">
        <v>109</v>
      </c>
      <c r="AA53" s="48" t="s">
        <v>279</v>
      </c>
      <c r="AB53" s="48" t="s">
        <v>111</v>
      </c>
      <c r="AC53" s="48">
        <v>15114</v>
      </c>
      <c r="AE53" s="51">
        <v>42673</v>
      </c>
      <c r="AF53" s="51">
        <v>42673</v>
      </c>
      <c r="AG53" s="48" t="s">
        <v>280</v>
      </c>
      <c r="AH53" s="48">
        <v>1</v>
      </c>
      <c r="AI53" s="48">
        <v>0</v>
      </c>
      <c r="AJ53" s="48">
        <v>2</v>
      </c>
      <c r="AK53" s="48">
        <v>0</v>
      </c>
      <c r="AL53" s="48">
        <v>0</v>
      </c>
      <c r="AQ53" s="48">
        <v>0</v>
      </c>
      <c r="AR53" s="48">
        <v>0</v>
      </c>
      <c r="AS53" s="48">
        <v>0</v>
      </c>
      <c r="AT53" s="48">
        <v>0</v>
      </c>
      <c r="AU53" s="48">
        <v>301</v>
      </c>
      <c r="AV53" s="48">
        <v>187.5</v>
      </c>
      <c r="AW53" s="45">
        <v>141.466727025804</v>
      </c>
      <c r="AX53" s="48">
        <v>145.99342244095499</v>
      </c>
      <c r="AY53" s="48">
        <v>0</v>
      </c>
      <c r="AZ53" s="46">
        <v>0</v>
      </c>
      <c r="BA53" s="48">
        <v>0</v>
      </c>
      <c r="BD53" s="48">
        <v>0</v>
      </c>
      <c r="BE53" s="48">
        <v>0</v>
      </c>
      <c r="BF53" s="48">
        <v>0</v>
      </c>
      <c r="BM53" s="48">
        <v>187.5</v>
      </c>
      <c r="BN53" s="48">
        <v>141.466727025804</v>
      </c>
      <c r="BO53" s="48">
        <v>145.99342244095499</v>
      </c>
      <c r="BP53" s="48">
        <v>0</v>
      </c>
      <c r="BQ53" s="48">
        <v>0</v>
      </c>
      <c r="BR53" s="48">
        <v>0</v>
      </c>
      <c r="BS53" s="48">
        <v>0</v>
      </c>
      <c r="BT53" s="48">
        <v>0</v>
      </c>
      <c r="BU53" s="48">
        <v>0</v>
      </c>
      <c r="BX53" s="48">
        <v>0</v>
      </c>
      <c r="BY53" s="48">
        <v>0</v>
      </c>
      <c r="CD53" s="51">
        <v>42710</v>
      </c>
      <c r="CY53" s="47" t="s">
        <v>113</v>
      </c>
    </row>
    <row r="54" spans="1:103" s="48" customFormat="1" x14ac:dyDescent="0.25">
      <c r="A54" s="48">
        <v>2016</v>
      </c>
      <c r="B54" s="48">
        <v>301</v>
      </c>
      <c r="C54" s="48" t="s">
        <v>168</v>
      </c>
      <c r="D54" s="48">
        <v>3</v>
      </c>
      <c r="E54" s="48" t="s">
        <v>190</v>
      </c>
      <c r="F54" s="48" t="s">
        <v>191</v>
      </c>
      <c r="G54" s="49">
        <v>20162005850057</v>
      </c>
      <c r="H54" s="49" t="s">
        <v>277</v>
      </c>
      <c r="I54" s="48">
        <v>1</v>
      </c>
      <c r="J54" s="50">
        <v>380</v>
      </c>
      <c r="K54" s="48" t="s">
        <v>278</v>
      </c>
      <c r="L54" s="48">
        <v>10005</v>
      </c>
      <c r="M54" s="48" t="s">
        <v>220</v>
      </c>
      <c r="N54" s="48">
        <v>10024</v>
      </c>
      <c r="O54" s="48" t="s">
        <v>104</v>
      </c>
      <c r="P54" s="48" t="s">
        <v>260</v>
      </c>
      <c r="Q54" s="48">
        <v>43000</v>
      </c>
      <c r="R54" s="50">
        <v>43000</v>
      </c>
      <c r="S54" s="48">
        <v>43000</v>
      </c>
      <c r="T54" s="48" t="s">
        <v>120</v>
      </c>
      <c r="U54" s="48">
        <v>1</v>
      </c>
      <c r="V54" s="48">
        <v>10</v>
      </c>
      <c r="W54" s="48">
        <v>110</v>
      </c>
      <c r="X54" s="48" t="s">
        <v>107</v>
      </c>
      <c r="Y54" s="48" t="s">
        <v>108</v>
      </c>
      <c r="Z54" s="48" t="s">
        <v>109</v>
      </c>
      <c r="AA54" s="48" t="s">
        <v>279</v>
      </c>
      <c r="AB54" s="48" t="s">
        <v>111</v>
      </c>
      <c r="AC54" s="48">
        <v>15114</v>
      </c>
      <c r="AE54" s="51">
        <v>42673</v>
      </c>
      <c r="AF54" s="51">
        <v>42673</v>
      </c>
      <c r="AG54" s="48" t="s">
        <v>280</v>
      </c>
      <c r="AH54" s="48">
        <v>1</v>
      </c>
      <c r="AI54" s="48">
        <v>0</v>
      </c>
      <c r="AJ54" s="48">
        <v>2</v>
      </c>
      <c r="AK54" s="48">
        <v>0</v>
      </c>
      <c r="AL54" s="48">
        <v>0</v>
      </c>
      <c r="AQ54" s="48">
        <v>0</v>
      </c>
      <c r="AR54" s="48">
        <v>0</v>
      </c>
      <c r="AS54" s="48">
        <v>0</v>
      </c>
      <c r="AT54" s="48">
        <v>0</v>
      </c>
      <c r="AU54" s="48">
        <v>301</v>
      </c>
      <c r="AV54" s="48">
        <v>187.5</v>
      </c>
      <c r="AW54" s="45">
        <v>141.466727025804</v>
      </c>
      <c r="AX54" s="48">
        <v>145.99342244095499</v>
      </c>
      <c r="AY54" s="48">
        <v>0</v>
      </c>
      <c r="AZ54" s="46">
        <v>0</v>
      </c>
      <c r="BA54" s="48">
        <v>0</v>
      </c>
      <c r="BD54" s="48">
        <v>0</v>
      </c>
      <c r="BE54" s="48">
        <v>0</v>
      </c>
      <c r="BF54" s="48">
        <v>0</v>
      </c>
      <c r="BM54" s="48">
        <v>187.5</v>
      </c>
      <c r="BN54" s="48">
        <v>141.466727025804</v>
      </c>
      <c r="BO54" s="48">
        <v>145.99342244095499</v>
      </c>
      <c r="BP54" s="48">
        <v>0</v>
      </c>
      <c r="BQ54" s="48">
        <v>0</v>
      </c>
      <c r="BR54" s="48">
        <v>0</v>
      </c>
      <c r="BS54" s="48">
        <v>0</v>
      </c>
      <c r="BT54" s="48">
        <v>0</v>
      </c>
      <c r="BU54" s="48">
        <v>0</v>
      </c>
      <c r="BX54" s="48">
        <v>0</v>
      </c>
      <c r="BY54" s="48">
        <v>0</v>
      </c>
      <c r="CD54" s="51">
        <v>42710</v>
      </c>
      <c r="CY54" s="47" t="s">
        <v>113</v>
      </c>
    </row>
    <row r="55" spans="1:103" s="48" customFormat="1" x14ac:dyDescent="0.25">
      <c r="A55" s="48">
        <v>2016</v>
      </c>
      <c r="B55" s="48">
        <v>301</v>
      </c>
      <c r="C55" s="48" t="s">
        <v>168</v>
      </c>
      <c r="D55" s="48">
        <v>3</v>
      </c>
      <c r="E55" s="48" t="s">
        <v>190</v>
      </c>
      <c r="F55" s="48" t="s">
        <v>191</v>
      </c>
      <c r="G55" s="49">
        <v>20162005850097</v>
      </c>
      <c r="H55" s="49" t="s">
        <v>277</v>
      </c>
      <c r="I55" s="48">
        <v>1</v>
      </c>
      <c r="J55" s="50">
        <v>380</v>
      </c>
      <c r="K55" s="48" t="s">
        <v>278</v>
      </c>
      <c r="L55" s="48">
        <v>10005</v>
      </c>
      <c r="M55" s="48" t="s">
        <v>220</v>
      </c>
      <c r="N55" s="48">
        <v>10024</v>
      </c>
      <c r="O55" s="48" t="s">
        <v>104</v>
      </c>
      <c r="P55" s="48" t="s">
        <v>260</v>
      </c>
      <c r="Q55" s="48">
        <v>43000</v>
      </c>
      <c r="R55" s="50">
        <v>43000</v>
      </c>
      <c r="S55" s="48">
        <v>43000</v>
      </c>
      <c r="T55" s="48" t="s">
        <v>120</v>
      </c>
      <c r="U55" s="48">
        <v>1</v>
      </c>
      <c r="V55" s="48">
        <v>10</v>
      </c>
      <c r="W55" s="48">
        <v>110</v>
      </c>
      <c r="X55" s="48" t="s">
        <v>107</v>
      </c>
      <c r="Y55" s="48" t="s">
        <v>108</v>
      </c>
      <c r="Z55" s="48" t="s">
        <v>109</v>
      </c>
      <c r="AA55" s="48" t="s">
        <v>279</v>
      </c>
      <c r="AB55" s="48" t="s">
        <v>111</v>
      </c>
      <c r="AC55" s="48">
        <v>15114</v>
      </c>
      <c r="AE55" s="51">
        <v>42673</v>
      </c>
      <c r="AF55" s="51">
        <v>42673</v>
      </c>
      <c r="AG55" s="48" t="s">
        <v>280</v>
      </c>
      <c r="AH55" s="48">
        <v>1</v>
      </c>
      <c r="AI55" s="48">
        <v>0</v>
      </c>
      <c r="AJ55" s="48">
        <v>2</v>
      </c>
      <c r="AK55" s="48">
        <v>0</v>
      </c>
      <c r="AL55" s="48">
        <v>0</v>
      </c>
      <c r="AQ55" s="48">
        <v>0</v>
      </c>
      <c r="AR55" s="48">
        <v>0</v>
      </c>
      <c r="AS55" s="48">
        <v>0</v>
      </c>
      <c r="AT55" s="48">
        <v>0</v>
      </c>
      <c r="AU55" s="48">
        <v>301</v>
      </c>
      <c r="AV55" s="48">
        <v>187.5</v>
      </c>
      <c r="AW55" s="45">
        <v>141.466727025804</v>
      </c>
      <c r="AX55" s="48">
        <v>145.99342244095499</v>
      </c>
      <c r="AY55" s="48">
        <v>0</v>
      </c>
      <c r="AZ55" s="46">
        <v>0</v>
      </c>
      <c r="BA55" s="48">
        <v>0</v>
      </c>
      <c r="BD55" s="48">
        <v>0</v>
      </c>
      <c r="BE55" s="48">
        <v>0</v>
      </c>
      <c r="BF55" s="48">
        <v>0</v>
      </c>
      <c r="BM55" s="48">
        <v>187.5</v>
      </c>
      <c r="BN55" s="48">
        <v>141.466727025804</v>
      </c>
      <c r="BO55" s="48">
        <v>145.99342244095499</v>
      </c>
      <c r="BP55" s="48">
        <v>0</v>
      </c>
      <c r="BQ55" s="48">
        <v>0</v>
      </c>
      <c r="BR55" s="48">
        <v>0</v>
      </c>
      <c r="BS55" s="48">
        <v>0</v>
      </c>
      <c r="BT55" s="48">
        <v>0</v>
      </c>
      <c r="BU55" s="48">
        <v>0</v>
      </c>
      <c r="BX55" s="48">
        <v>0</v>
      </c>
      <c r="BY55" s="48">
        <v>0</v>
      </c>
      <c r="CD55" s="51">
        <v>42710</v>
      </c>
      <c r="CY55" s="47" t="s">
        <v>113</v>
      </c>
    </row>
    <row r="56" spans="1:103" s="48" customFormat="1" x14ac:dyDescent="0.25">
      <c r="A56" s="48">
        <v>2016</v>
      </c>
      <c r="B56" s="48">
        <v>301</v>
      </c>
      <c r="C56" s="48" t="s">
        <v>168</v>
      </c>
      <c r="D56" s="48">
        <v>3</v>
      </c>
      <c r="E56" s="48" t="s">
        <v>190</v>
      </c>
      <c r="F56" s="48" t="s">
        <v>191</v>
      </c>
      <c r="G56" s="49">
        <v>20162005850002</v>
      </c>
      <c r="H56" s="49" t="s">
        <v>277</v>
      </c>
      <c r="I56" s="48">
        <v>1</v>
      </c>
      <c r="J56" s="50">
        <v>380</v>
      </c>
      <c r="K56" s="48" t="s">
        <v>278</v>
      </c>
      <c r="L56" s="48">
        <v>10005</v>
      </c>
      <c r="M56" s="48" t="s">
        <v>220</v>
      </c>
      <c r="N56" s="48">
        <v>10024</v>
      </c>
      <c r="O56" s="48" t="s">
        <v>104</v>
      </c>
      <c r="P56" s="48" t="s">
        <v>260</v>
      </c>
      <c r="Q56" s="48">
        <v>43000</v>
      </c>
      <c r="R56" s="50">
        <v>43000</v>
      </c>
      <c r="S56" s="48">
        <v>43000</v>
      </c>
      <c r="T56" s="48" t="s">
        <v>120</v>
      </c>
      <c r="U56" s="48">
        <v>1</v>
      </c>
      <c r="V56" s="48">
        <v>10</v>
      </c>
      <c r="W56" s="48">
        <v>110</v>
      </c>
      <c r="X56" s="48" t="s">
        <v>107</v>
      </c>
      <c r="Y56" s="48" t="s">
        <v>108</v>
      </c>
      <c r="Z56" s="48" t="s">
        <v>109</v>
      </c>
      <c r="AA56" s="48" t="s">
        <v>279</v>
      </c>
      <c r="AB56" s="48" t="s">
        <v>111</v>
      </c>
      <c r="AC56" s="48">
        <v>15114</v>
      </c>
      <c r="AE56" s="51">
        <v>42673</v>
      </c>
      <c r="AF56" s="51">
        <v>42673</v>
      </c>
      <c r="AG56" s="48" t="s">
        <v>280</v>
      </c>
      <c r="AH56" s="48">
        <v>1</v>
      </c>
      <c r="AI56" s="48">
        <v>0</v>
      </c>
      <c r="AJ56" s="48">
        <v>2</v>
      </c>
      <c r="AK56" s="48">
        <v>0</v>
      </c>
      <c r="AL56" s="48">
        <v>0</v>
      </c>
      <c r="AQ56" s="48">
        <v>0</v>
      </c>
      <c r="AR56" s="48">
        <v>0</v>
      </c>
      <c r="AS56" s="48">
        <v>0</v>
      </c>
      <c r="AT56" s="48">
        <v>0</v>
      </c>
      <c r="AU56" s="48">
        <v>301</v>
      </c>
      <c r="AV56" s="48">
        <v>187.5</v>
      </c>
      <c r="AW56" s="45">
        <v>141.466727025804</v>
      </c>
      <c r="AX56" s="48">
        <v>145.99342244095499</v>
      </c>
      <c r="AY56" s="48">
        <v>0</v>
      </c>
      <c r="AZ56" s="46">
        <v>0</v>
      </c>
      <c r="BA56" s="48">
        <v>0</v>
      </c>
      <c r="BD56" s="48">
        <v>0</v>
      </c>
      <c r="BE56" s="48">
        <v>0</v>
      </c>
      <c r="BF56" s="48">
        <v>0</v>
      </c>
      <c r="BM56" s="48">
        <v>187.5</v>
      </c>
      <c r="BN56" s="48">
        <v>141.466727025804</v>
      </c>
      <c r="BO56" s="48">
        <v>145.99342244095499</v>
      </c>
      <c r="BP56" s="48">
        <v>0</v>
      </c>
      <c r="BQ56" s="48">
        <v>0</v>
      </c>
      <c r="BR56" s="48">
        <v>0</v>
      </c>
      <c r="BS56" s="48">
        <v>0</v>
      </c>
      <c r="BT56" s="48">
        <v>0</v>
      </c>
      <c r="BU56" s="48">
        <v>0</v>
      </c>
      <c r="BX56" s="48">
        <v>0</v>
      </c>
      <c r="BY56" s="48">
        <v>0</v>
      </c>
      <c r="CD56" s="51">
        <v>42710</v>
      </c>
      <c r="CY56" s="47" t="s">
        <v>113</v>
      </c>
    </row>
    <row r="57" spans="1:103" s="48" customFormat="1" x14ac:dyDescent="0.25">
      <c r="A57" s="48">
        <v>2016</v>
      </c>
      <c r="B57" s="48">
        <v>301</v>
      </c>
      <c r="C57" s="48" t="s">
        <v>168</v>
      </c>
      <c r="D57" s="48">
        <v>3</v>
      </c>
      <c r="E57" s="48" t="s">
        <v>190</v>
      </c>
      <c r="F57" s="48" t="s">
        <v>191</v>
      </c>
      <c r="G57" s="49">
        <v>20162005850072</v>
      </c>
      <c r="H57" s="49" t="s">
        <v>277</v>
      </c>
      <c r="I57" s="48">
        <v>1</v>
      </c>
      <c r="J57" s="50">
        <v>380</v>
      </c>
      <c r="K57" s="48" t="s">
        <v>278</v>
      </c>
      <c r="L57" s="48">
        <v>10005</v>
      </c>
      <c r="M57" s="48" t="s">
        <v>220</v>
      </c>
      <c r="N57" s="48">
        <v>10024</v>
      </c>
      <c r="O57" s="48" t="s">
        <v>104</v>
      </c>
      <c r="P57" s="48" t="s">
        <v>260</v>
      </c>
      <c r="Q57" s="48">
        <v>43000</v>
      </c>
      <c r="R57" s="50">
        <v>43000</v>
      </c>
      <c r="S57" s="48">
        <v>43000</v>
      </c>
      <c r="T57" s="48" t="s">
        <v>120</v>
      </c>
      <c r="U57" s="48">
        <v>1</v>
      </c>
      <c r="V57" s="48">
        <v>10</v>
      </c>
      <c r="W57" s="48">
        <v>110</v>
      </c>
      <c r="X57" s="48" t="s">
        <v>107</v>
      </c>
      <c r="Y57" s="48" t="s">
        <v>108</v>
      </c>
      <c r="Z57" s="48" t="s">
        <v>109</v>
      </c>
      <c r="AA57" s="48" t="s">
        <v>279</v>
      </c>
      <c r="AB57" s="48" t="s">
        <v>111</v>
      </c>
      <c r="AC57" s="48">
        <v>15114</v>
      </c>
      <c r="AE57" s="51">
        <v>42673</v>
      </c>
      <c r="AF57" s="51">
        <v>42673</v>
      </c>
      <c r="AG57" s="48" t="s">
        <v>280</v>
      </c>
      <c r="AH57" s="48">
        <v>1</v>
      </c>
      <c r="AI57" s="48">
        <v>0</v>
      </c>
      <c r="AJ57" s="48">
        <v>2</v>
      </c>
      <c r="AK57" s="48">
        <v>0</v>
      </c>
      <c r="AL57" s="48">
        <v>0</v>
      </c>
      <c r="AQ57" s="48">
        <v>0</v>
      </c>
      <c r="AR57" s="48">
        <v>0</v>
      </c>
      <c r="AS57" s="48">
        <v>0</v>
      </c>
      <c r="AT57" s="48">
        <v>0</v>
      </c>
      <c r="AU57" s="48">
        <v>301</v>
      </c>
      <c r="AV57" s="48">
        <v>187.5</v>
      </c>
      <c r="AW57" s="45">
        <v>141.466727025804</v>
      </c>
      <c r="AX57" s="48">
        <v>145.99342244095499</v>
      </c>
      <c r="AY57" s="48">
        <v>0</v>
      </c>
      <c r="AZ57" s="46">
        <v>0</v>
      </c>
      <c r="BA57" s="48">
        <v>0</v>
      </c>
      <c r="BD57" s="48">
        <v>0</v>
      </c>
      <c r="BE57" s="48">
        <v>0</v>
      </c>
      <c r="BF57" s="48">
        <v>0</v>
      </c>
      <c r="BM57" s="48">
        <v>187.5</v>
      </c>
      <c r="BN57" s="48">
        <v>141.466727025804</v>
      </c>
      <c r="BO57" s="48">
        <v>145.99342244095499</v>
      </c>
      <c r="BP57" s="48">
        <v>0</v>
      </c>
      <c r="BQ57" s="48">
        <v>0</v>
      </c>
      <c r="BR57" s="48">
        <v>0</v>
      </c>
      <c r="BS57" s="48">
        <v>0</v>
      </c>
      <c r="BT57" s="48">
        <v>0</v>
      </c>
      <c r="BU57" s="48">
        <v>0</v>
      </c>
      <c r="BX57" s="48">
        <v>0</v>
      </c>
      <c r="BY57" s="48">
        <v>0</v>
      </c>
      <c r="CD57" s="51">
        <v>42710</v>
      </c>
      <c r="CY57" s="47" t="s">
        <v>113</v>
      </c>
    </row>
    <row r="58" spans="1:103" s="48" customFormat="1" x14ac:dyDescent="0.25">
      <c r="A58" s="48">
        <v>2016</v>
      </c>
      <c r="B58" s="48">
        <v>301</v>
      </c>
      <c r="C58" s="48" t="s">
        <v>168</v>
      </c>
      <c r="D58" s="48">
        <v>3</v>
      </c>
      <c r="E58" s="48" t="s">
        <v>190</v>
      </c>
      <c r="F58" s="48" t="s">
        <v>191</v>
      </c>
      <c r="G58" s="49">
        <v>20162005850077</v>
      </c>
      <c r="H58" s="49" t="s">
        <v>277</v>
      </c>
      <c r="I58" s="48">
        <v>1</v>
      </c>
      <c r="J58" s="50">
        <v>380</v>
      </c>
      <c r="K58" s="48" t="s">
        <v>278</v>
      </c>
      <c r="L58" s="48">
        <v>10005</v>
      </c>
      <c r="M58" s="48" t="s">
        <v>220</v>
      </c>
      <c r="N58" s="48">
        <v>10024</v>
      </c>
      <c r="O58" s="48" t="s">
        <v>104</v>
      </c>
      <c r="P58" s="48" t="s">
        <v>260</v>
      </c>
      <c r="Q58" s="48">
        <v>43000</v>
      </c>
      <c r="R58" s="50">
        <v>43000</v>
      </c>
      <c r="S58" s="48">
        <v>43000</v>
      </c>
      <c r="T58" s="48" t="s">
        <v>120</v>
      </c>
      <c r="U58" s="48">
        <v>1</v>
      </c>
      <c r="V58" s="48">
        <v>10</v>
      </c>
      <c r="W58" s="48">
        <v>110</v>
      </c>
      <c r="X58" s="48" t="s">
        <v>107</v>
      </c>
      <c r="Y58" s="48" t="s">
        <v>108</v>
      </c>
      <c r="Z58" s="48" t="s">
        <v>109</v>
      </c>
      <c r="AA58" s="48" t="s">
        <v>279</v>
      </c>
      <c r="AB58" s="48" t="s">
        <v>111</v>
      </c>
      <c r="AC58" s="48">
        <v>15114</v>
      </c>
      <c r="AE58" s="51">
        <v>42673</v>
      </c>
      <c r="AF58" s="51">
        <v>42673</v>
      </c>
      <c r="AG58" s="48" t="s">
        <v>280</v>
      </c>
      <c r="AH58" s="48">
        <v>1</v>
      </c>
      <c r="AI58" s="48">
        <v>0</v>
      </c>
      <c r="AJ58" s="48">
        <v>2</v>
      </c>
      <c r="AK58" s="48">
        <v>0</v>
      </c>
      <c r="AL58" s="48">
        <v>0</v>
      </c>
      <c r="AQ58" s="48">
        <v>0</v>
      </c>
      <c r="AR58" s="48">
        <v>0</v>
      </c>
      <c r="AS58" s="48">
        <v>0</v>
      </c>
      <c r="AT58" s="48">
        <v>0</v>
      </c>
      <c r="AU58" s="48">
        <v>301</v>
      </c>
      <c r="AV58" s="48">
        <v>187.5</v>
      </c>
      <c r="AW58" s="45">
        <v>141.466727025804</v>
      </c>
      <c r="AX58" s="48">
        <v>145.99342244095499</v>
      </c>
      <c r="AY58" s="48">
        <v>0</v>
      </c>
      <c r="AZ58" s="46">
        <v>0</v>
      </c>
      <c r="BA58" s="48">
        <v>0</v>
      </c>
      <c r="BD58" s="48">
        <v>0</v>
      </c>
      <c r="BE58" s="48">
        <v>0</v>
      </c>
      <c r="BF58" s="48">
        <v>0</v>
      </c>
      <c r="BM58" s="48">
        <v>187.5</v>
      </c>
      <c r="BN58" s="48">
        <v>141.466727025804</v>
      </c>
      <c r="BO58" s="48">
        <v>145.99342244095499</v>
      </c>
      <c r="BP58" s="48">
        <v>0</v>
      </c>
      <c r="BQ58" s="48">
        <v>0</v>
      </c>
      <c r="BR58" s="48">
        <v>0</v>
      </c>
      <c r="BS58" s="48">
        <v>0</v>
      </c>
      <c r="BT58" s="48">
        <v>0</v>
      </c>
      <c r="BU58" s="48">
        <v>0</v>
      </c>
      <c r="BX58" s="48">
        <v>0</v>
      </c>
      <c r="BY58" s="48">
        <v>0</v>
      </c>
      <c r="CD58" s="51">
        <v>42710</v>
      </c>
      <c r="CY58" s="47" t="s">
        <v>113</v>
      </c>
    </row>
    <row r="59" spans="1:103" s="48" customFormat="1" x14ac:dyDescent="0.25">
      <c r="A59" s="48">
        <v>2016</v>
      </c>
      <c r="B59" s="48">
        <v>301</v>
      </c>
      <c r="C59" s="48" t="s">
        <v>168</v>
      </c>
      <c r="D59" s="48">
        <v>3</v>
      </c>
      <c r="E59" s="48" t="s">
        <v>190</v>
      </c>
      <c r="F59" s="48" t="s">
        <v>191</v>
      </c>
      <c r="G59" s="49">
        <v>20162005850082</v>
      </c>
      <c r="H59" s="49" t="s">
        <v>277</v>
      </c>
      <c r="I59" s="48">
        <v>1</v>
      </c>
      <c r="J59" s="50">
        <v>380</v>
      </c>
      <c r="K59" s="48" t="s">
        <v>278</v>
      </c>
      <c r="L59" s="48">
        <v>10005</v>
      </c>
      <c r="M59" s="48" t="s">
        <v>220</v>
      </c>
      <c r="N59" s="48">
        <v>10024</v>
      </c>
      <c r="O59" s="48" t="s">
        <v>104</v>
      </c>
      <c r="P59" s="48" t="s">
        <v>260</v>
      </c>
      <c r="Q59" s="48">
        <v>43000</v>
      </c>
      <c r="R59" s="50">
        <v>43000</v>
      </c>
      <c r="S59" s="48">
        <v>43000</v>
      </c>
      <c r="T59" s="48" t="s">
        <v>120</v>
      </c>
      <c r="U59" s="48">
        <v>1</v>
      </c>
      <c r="V59" s="48">
        <v>10</v>
      </c>
      <c r="W59" s="48">
        <v>110</v>
      </c>
      <c r="X59" s="48" t="s">
        <v>107</v>
      </c>
      <c r="Y59" s="48" t="s">
        <v>108</v>
      </c>
      <c r="Z59" s="48" t="s">
        <v>109</v>
      </c>
      <c r="AA59" s="48" t="s">
        <v>279</v>
      </c>
      <c r="AB59" s="48" t="s">
        <v>111</v>
      </c>
      <c r="AC59" s="48">
        <v>15114</v>
      </c>
      <c r="AE59" s="51">
        <v>42673</v>
      </c>
      <c r="AF59" s="51">
        <v>42673</v>
      </c>
      <c r="AG59" s="48" t="s">
        <v>280</v>
      </c>
      <c r="AH59" s="48">
        <v>1</v>
      </c>
      <c r="AI59" s="48">
        <v>0</v>
      </c>
      <c r="AJ59" s="48">
        <v>2</v>
      </c>
      <c r="AK59" s="48">
        <v>0</v>
      </c>
      <c r="AL59" s="48">
        <v>0</v>
      </c>
      <c r="AQ59" s="48">
        <v>0</v>
      </c>
      <c r="AR59" s="48">
        <v>0</v>
      </c>
      <c r="AS59" s="48">
        <v>0</v>
      </c>
      <c r="AT59" s="48">
        <v>0</v>
      </c>
      <c r="AU59" s="48">
        <v>301</v>
      </c>
      <c r="AV59" s="48">
        <v>187.5</v>
      </c>
      <c r="AW59" s="45">
        <v>141.466727025804</v>
      </c>
      <c r="AX59" s="48">
        <v>145.99342244095499</v>
      </c>
      <c r="AY59" s="48">
        <v>0</v>
      </c>
      <c r="AZ59" s="46">
        <v>0</v>
      </c>
      <c r="BA59" s="48">
        <v>0</v>
      </c>
      <c r="BD59" s="48">
        <v>0</v>
      </c>
      <c r="BE59" s="48">
        <v>0</v>
      </c>
      <c r="BF59" s="48">
        <v>0</v>
      </c>
      <c r="BM59" s="48">
        <v>187.5</v>
      </c>
      <c r="BN59" s="48">
        <v>141.466727025804</v>
      </c>
      <c r="BO59" s="48">
        <v>145.99342244095499</v>
      </c>
      <c r="BP59" s="48">
        <v>0</v>
      </c>
      <c r="BQ59" s="48">
        <v>0</v>
      </c>
      <c r="BR59" s="48">
        <v>0</v>
      </c>
      <c r="BS59" s="48">
        <v>0</v>
      </c>
      <c r="BT59" s="48">
        <v>0</v>
      </c>
      <c r="BU59" s="48">
        <v>0</v>
      </c>
      <c r="BX59" s="48">
        <v>0</v>
      </c>
      <c r="BY59" s="48">
        <v>0</v>
      </c>
      <c r="CD59" s="51">
        <v>42710</v>
      </c>
      <c r="CY59" s="47" t="s">
        <v>113</v>
      </c>
    </row>
    <row r="60" spans="1:103" s="48" customFormat="1" x14ac:dyDescent="0.25">
      <c r="A60" s="48">
        <v>2016</v>
      </c>
      <c r="B60" s="48">
        <v>301</v>
      </c>
      <c r="C60" s="48" t="s">
        <v>168</v>
      </c>
      <c r="D60" s="48">
        <v>3</v>
      </c>
      <c r="E60" s="48" t="s">
        <v>190</v>
      </c>
      <c r="F60" s="48" t="s">
        <v>191</v>
      </c>
      <c r="G60" s="49">
        <v>20162005850092</v>
      </c>
      <c r="H60" s="49" t="s">
        <v>277</v>
      </c>
      <c r="I60" s="48">
        <v>1</v>
      </c>
      <c r="J60" s="50">
        <v>380</v>
      </c>
      <c r="K60" s="48" t="s">
        <v>278</v>
      </c>
      <c r="L60" s="48">
        <v>10005</v>
      </c>
      <c r="M60" s="48" t="s">
        <v>220</v>
      </c>
      <c r="N60" s="48">
        <v>10024</v>
      </c>
      <c r="O60" s="48" t="s">
        <v>104</v>
      </c>
      <c r="P60" s="48" t="s">
        <v>260</v>
      </c>
      <c r="Q60" s="48">
        <v>43000</v>
      </c>
      <c r="R60" s="50">
        <v>43000</v>
      </c>
      <c r="S60" s="48">
        <v>43000</v>
      </c>
      <c r="T60" s="48" t="s">
        <v>120</v>
      </c>
      <c r="U60" s="48">
        <v>1</v>
      </c>
      <c r="V60" s="48">
        <v>10</v>
      </c>
      <c r="W60" s="48">
        <v>110</v>
      </c>
      <c r="X60" s="48" t="s">
        <v>107</v>
      </c>
      <c r="Y60" s="48" t="s">
        <v>108</v>
      </c>
      <c r="Z60" s="48" t="s">
        <v>109</v>
      </c>
      <c r="AA60" s="48" t="s">
        <v>279</v>
      </c>
      <c r="AB60" s="48" t="s">
        <v>111</v>
      </c>
      <c r="AC60" s="48">
        <v>15114</v>
      </c>
      <c r="AE60" s="51">
        <v>42673</v>
      </c>
      <c r="AF60" s="51">
        <v>42673</v>
      </c>
      <c r="AG60" s="48" t="s">
        <v>280</v>
      </c>
      <c r="AH60" s="48">
        <v>1</v>
      </c>
      <c r="AI60" s="48">
        <v>0</v>
      </c>
      <c r="AJ60" s="48">
        <v>2</v>
      </c>
      <c r="AK60" s="48">
        <v>0</v>
      </c>
      <c r="AL60" s="48">
        <v>0</v>
      </c>
      <c r="AQ60" s="48">
        <v>0</v>
      </c>
      <c r="AR60" s="48">
        <v>0</v>
      </c>
      <c r="AS60" s="48">
        <v>0</v>
      </c>
      <c r="AT60" s="48">
        <v>0</v>
      </c>
      <c r="AU60" s="48">
        <v>301</v>
      </c>
      <c r="AV60" s="48">
        <v>187.5</v>
      </c>
      <c r="AW60" s="45">
        <v>141.466727025804</v>
      </c>
      <c r="AX60" s="48">
        <v>145.99342244095499</v>
      </c>
      <c r="AY60" s="48">
        <v>0</v>
      </c>
      <c r="AZ60" s="46">
        <v>0</v>
      </c>
      <c r="BA60" s="48">
        <v>0</v>
      </c>
      <c r="BD60" s="48">
        <v>0</v>
      </c>
      <c r="BE60" s="48">
        <v>0</v>
      </c>
      <c r="BF60" s="48">
        <v>0</v>
      </c>
      <c r="BM60" s="48">
        <v>187.5</v>
      </c>
      <c r="BN60" s="48">
        <v>141.466727025804</v>
      </c>
      <c r="BO60" s="48">
        <v>145.99342244095499</v>
      </c>
      <c r="BP60" s="48">
        <v>0</v>
      </c>
      <c r="BQ60" s="48">
        <v>0</v>
      </c>
      <c r="BR60" s="48">
        <v>0</v>
      </c>
      <c r="BS60" s="48">
        <v>0</v>
      </c>
      <c r="BT60" s="48">
        <v>0</v>
      </c>
      <c r="BU60" s="48">
        <v>0</v>
      </c>
      <c r="BX60" s="48">
        <v>0</v>
      </c>
      <c r="BY60" s="48">
        <v>0</v>
      </c>
      <c r="CD60" s="51">
        <v>42710</v>
      </c>
      <c r="CY60" s="47" t="s">
        <v>113</v>
      </c>
    </row>
    <row r="61" spans="1:103" s="48" customFormat="1" x14ac:dyDescent="0.25">
      <c r="A61" s="48">
        <v>2016</v>
      </c>
      <c r="B61" s="48">
        <v>301</v>
      </c>
      <c r="C61" s="48" t="s">
        <v>168</v>
      </c>
      <c r="D61" s="48">
        <v>3</v>
      </c>
      <c r="E61" s="48" t="s">
        <v>190</v>
      </c>
      <c r="F61" s="48" t="s">
        <v>191</v>
      </c>
      <c r="G61" s="49">
        <v>20162005850012</v>
      </c>
      <c r="H61" s="49" t="s">
        <v>277</v>
      </c>
      <c r="I61" s="48">
        <v>1</v>
      </c>
      <c r="J61" s="50">
        <v>380</v>
      </c>
      <c r="K61" s="48" t="s">
        <v>278</v>
      </c>
      <c r="L61" s="48">
        <v>10005</v>
      </c>
      <c r="M61" s="48" t="s">
        <v>220</v>
      </c>
      <c r="N61" s="48">
        <v>10024</v>
      </c>
      <c r="O61" s="48" t="s">
        <v>104</v>
      </c>
      <c r="P61" s="48" t="s">
        <v>260</v>
      </c>
      <c r="Q61" s="48">
        <v>43000</v>
      </c>
      <c r="R61" s="50">
        <v>43000</v>
      </c>
      <c r="S61" s="48">
        <v>43000</v>
      </c>
      <c r="T61" s="48" t="s">
        <v>120</v>
      </c>
      <c r="U61" s="48">
        <v>1</v>
      </c>
      <c r="V61" s="48">
        <v>10</v>
      </c>
      <c r="W61" s="48">
        <v>110</v>
      </c>
      <c r="X61" s="48" t="s">
        <v>107</v>
      </c>
      <c r="Y61" s="48" t="s">
        <v>108</v>
      </c>
      <c r="Z61" s="48" t="s">
        <v>109</v>
      </c>
      <c r="AA61" s="48" t="s">
        <v>279</v>
      </c>
      <c r="AB61" s="48" t="s">
        <v>111</v>
      </c>
      <c r="AC61" s="48">
        <v>15114</v>
      </c>
      <c r="AE61" s="51">
        <v>42673</v>
      </c>
      <c r="AF61" s="51">
        <v>42673</v>
      </c>
      <c r="AG61" s="48" t="s">
        <v>280</v>
      </c>
      <c r="AH61" s="48">
        <v>1</v>
      </c>
      <c r="AI61" s="48">
        <v>0</v>
      </c>
      <c r="AJ61" s="48">
        <v>2</v>
      </c>
      <c r="AK61" s="48">
        <v>0</v>
      </c>
      <c r="AL61" s="48">
        <v>0</v>
      </c>
      <c r="AQ61" s="48">
        <v>0</v>
      </c>
      <c r="AR61" s="48">
        <v>0</v>
      </c>
      <c r="AS61" s="48">
        <v>0</v>
      </c>
      <c r="AT61" s="48">
        <v>0</v>
      </c>
      <c r="AU61" s="48">
        <v>301</v>
      </c>
      <c r="AV61" s="48">
        <v>187.5</v>
      </c>
      <c r="AW61" s="45">
        <v>141.466727025804</v>
      </c>
      <c r="AX61" s="48">
        <v>145.99342244095499</v>
      </c>
      <c r="AY61" s="48">
        <v>0</v>
      </c>
      <c r="AZ61" s="46">
        <v>0</v>
      </c>
      <c r="BA61" s="48">
        <v>0</v>
      </c>
      <c r="BD61" s="48">
        <v>0</v>
      </c>
      <c r="BE61" s="48">
        <v>0</v>
      </c>
      <c r="BF61" s="48">
        <v>0</v>
      </c>
      <c r="BM61" s="48">
        <v>187.5</v>
      </c>
      <c r="BN61" s="48">
        <v>141.466727025804</v>
      </c>
      <c r="BO61" s="48">
        <v>145.99342244095499</v>
      </c>
      <c r="BP61" s="48">
        <v>0</v>
      </c>
      <c r="BQ61" s="48">
        <v>0</v>
      </c>
      <c r="BR61" s="48">
        <v>0</v>
      </c>
      <c r="BS61" s="48">
        <v>0</v>
      </c>
      <c r="BT61" s="48">
        <v>0</v>
      </c>
      <c r="BU61" s="48">
        <v>0</v>
      </c>
      <c r="BX61" s="48">
        <v>0</v>
      </c>
      <c r="BY61" s="48">
        <v>0</v>
      </c>
      <c r="CD61" s="51">
        <v>42710</v>
      </c>
      <c r="CY61" s="47" t="s">
        <v>113</v>
      </c>
    </row>
    <row r="62" spans="1:103" s="48" customFormat="1" x14ac:dyDescent="0.25">
      <c r="A62" s="48">
        <v>2016</v>
      </c>
      <c r="B62" s="48">
        <v>301</v>
      </c>
      <c r="C62" s="48" t="s">
        <v>168</v>
      </c>
      <c r="D62" s="48">
        <v>3</v>
      </c>
      <c r="E62" s="48" t="s">
        <v>190</v>
      </c>
      <c r="F62" s="48" t="s">
        <v>191</v>
      </c>
      <c r="G62" s="49">
        <v>20162005850067</v>
      </c>
      <c r="H62" s="49" t="s">
        <v>277</v>
      </c>
      <c r="I62" s="48">
        <v>1</v>
      </c>
      <c r="J62" s="50">
        <v>380</v>
      </c>
      <c r="K62" s="48" t="s">
        <v>278</v>
      </c>
      <c r="L62" s="48">
        <v>10005</v>
      </c>
      <c r="M62" s="48" t="s">
        <v>220</v>
      </c>
      <c r="N62" s="48">
        <v>10024</v>
      </c>
      <c r="O62" s="48" t="s">
        <v>104</v>
      </c>
      <c r="P62" s="48" t="s">
        <v>260</v>
      </c>
      <c r="Q62" s="48">
        <v>43000</v>
      </c>
      <c r="R62" s="50">
        <v>43000</v>
      </c>
      <c r="S62" s="48">
        <v>43000</v>
      </c>
      <c r="T62" s="48" t="s">
        <v>120</v>
      </c>
      <c r="U62" s="48">
        <v>1</v>
      </c>
      <c r="V62" s="48">
        <v>10</v>
      </c>
      <c r="W62" s="48">
        <v>110</v>
      </c>
      <c r="X62" s="48" t="s">
        <v>107</v>
      </c>
      <c r="Y62" s="48" t="s">
        <v>108</v>
      </c>
      <c r="Z62" s="48" t="s">
        <v>109</v>
      </c>
      <c r="AA62" s="48" t="s">
        <v>279</v>
      </c>
      <c r="AB62" s="48" t="s">
        <v>111</v>
      </c>
      <c r="AC62" s="48">
        <v>15114</v>
      </c>
      <c r="AE62" s="51">
        <v>42673</v>
      </c>
      <c r="AF62" s="51">
        <v>42673</v>
      </c>
      <c r="AG62" s="48" t="s">
        <v>280</v>
      </c>
      <c r="AH62" s="48">
        <v>1</v>
      </c>
      <c r="AI62" s="48">
        <v>0</v>
      </c>
      <c r="AJ62" s="48">
        <v>2</v>
      </c>
      <c r="AK62" s="48">
        <v>0</v>
      </c>
      <c r="AL62" s="48">
        <v>0</v>
      </c>
      <c r="AQ62" s="48">
        <v>0</v>
      </c>
      <c r="AR62" s="48">
        <v>0</v>
      </c>
      <c r="AS62" s="48">
        <v>0</v>
      </c>
      <c r="AT62" s="48">
        <v>0</v>
      </c>
      <c r="AU62" s="48">
        <v>301</v>
      </c>
      <c r="AV62" s="48">
        <v>187.5</v>
      </c>
      <c r="AW62" s="45">
        <v>141.466727025804</v>
      </c>
      <c r="AX62" s="48">
        <v>145.99342244095499</v>
      </c>
      <c r="AY62" s="48">
        <v>0</v>
      </c>
      <c r="AZ62" s="46">
        <v>0</v>
      </c>
      <c r="BA62" s="48">
        <v>0</v>
      </c>
      <c r="BD62" s="48">
        <v>0</v>
      </c>
      <c r="BE62" s="48">
        <v>0</v>
      </c>
      <c r="BF62" s="48">
        <v>0</v>
      </c>
      <c r="BM62" s="48">
        <v>187.5</v>
      </c>
      <c r="BN62" s="48">
        <v>141.466727025804</v>
      </c>
      <c r="BO62" s="48">
        <v>145.99342244095499</v>
      </c>
      <c r="BP62" s="48">
        <v>0</v>
      </c>
      <c r="BQ62" s="48">
        <v>0</v>
      </c>
      <c r="BR62" s="48">
        <v>0</v>
      </c>
      <c r="BS62" s="48">
        <v>0</v>
      </c>
      <c r="BT62" s="48">
        <v>0</v>
      </c>
      <c r="BU62" s="48">
        <v>0</v>
      </c>
      <c r="BX62" s="48">
        <v>0</v>
      </c>
      <c r="BY62" s="48">
        <v>0</v>
      </c>
      <c r="CD62" s="51">
        <v>42710</v>
      </c>
      <c r="CY62" s="47" t="s">
        <v>113</v>
      </c>
    </row>
    <row r="63" spans="1:103" s="48" customFormat="1" x14ac:dyDescent="0.25">
      <c r="A63" s="48">
        <v>2016</v>
      </c>
      <c r="B63" s="48">
        <v>301</v>
      </c>
      <c r="C63" s="48" t="s">
        <v>168</v>
      </c>
      <c r="D63" s="48">
        <v>3</v>
      </c>
      <c r="E63" s="48" t="s">
        <v>190</v>
      </c>
      <c r="F63" s="48" t="s">
        <v>191</v>
      </c>
      <c r="G63" s="49">
        <v>20162005850022</v>
      </c>
      <c r="H63" s="49" t="s">
        <v>277</v>
      </c>
      <c r="I63" s="48">
        <v>1</v>
      </c>
      <c r="J63" s="50">
        <v>380</v>
      </c>
      <c r="K63" s="48" t="s">
        <v>278</v>
      </c>
      <c r="L63" s="48">
        <v>10005</v>
      </c>
      <c r="M63" s="48" t="s">
        <v>220</v>
      </c>
      <c r="N63" s="48">
        <v>10024</v>
      </c>
      <c r="O63" s="48" t="s">
        <v>104</v>
      </c>
      <c r="P63" s="48" t="s">
        <v>260</v>
      </c>
      <c r="Q63" s="48">
        <v>43000</v>
      </c>
      <c r="R63" s="50">
        <v>43000</v>
      </c>
      <c r="S63" s="48">
        <v>43000</v>
      </c>
      <c r="T63" s="48" t="s">
        <v>120</v>
      </c>
      <c r="U63" s="48">
        <v>1</v>
      </c>
      <c r="V63" s="48">
        <v>10</v>
      </c>
      <c r="W63" s="48">
        <v>110</v>
      </c>
      <c r="X63" s="48" t="s">
        <v>107</v>
      </c>
      <c r="Y63" s="48" t="s">
        <v>108</v>
      </c>
      <c r="Z63" s="48" t="s">
        <v>109</v>
      </c>
      <c r="AA63" s="48" t="s">
        <v>279</v>
      </c>
      <c r="AB63" s="48" t="s">
        <v>111</v>
      </c>
      <c r="AC63" s="48">
        <v>15114</v>
      </c>
      <c r="AE63" s="51">
        <v>42673</v>
      </c>
      <c r="AF63" s="51">
        <v>42673</v>
      </c>
      <c r="AG63" s="48" t="s">
        <v>280</v>
      </c>
      <c r="AH63" s="48">
        <v>1</v>
      </c>
      <c r="AI63" s="48">
        <v>0</v>
      </c>
      <c r="AJ63" s="48">
        <v>2</v>
      </c>
      <c r="AK63" s="48">
        <v>0</v>
      </c>
      <c r="AL63" s="48">
        <v>0</v>
      </c>
      <c r="AQ63" s="48">
        <v>0</v>
      </c>
      <c r="AR63" s="48">
        <v>0</v>
      </c>
      <c r="AS63" s="48">
        <v>0</v>
      </c>
      <c r="AT63" s="48">
        <v>0</v>
      </c>
      <c r="AU63" s="48">
        <v>301</v>
      </c>
      <c r="AV63" s="48">
        <v>187.5</v>
      </c>
      <c r="AW63" s="45">
        <v>141.466727025804</v>
      </c>
      <c r="AX63" s="48">
        <v>145.99342244095499</v>
      </c>
      <c r="AY63" s="48">
        <v>0</v>
      </c>
      <c r="AZ63" s="46">
        <v>0</v>
      </c>
      <c r="BA63" s="48">
        <v>0</v>
      </c>
      <c r="BD63" s="48">
        <v>0</v>
      </c>
      <c r="BE63" s="48">
        <v>0</v>
      </c>
      <c r="BF63" s="48">
        <v>0</v>
      </c>
      <c r="BM63" s="48">
        <v>187.5</v>
      </c>
      <c r="BN63" s="48">
        <v>141.466727025804</v>
      </c>
      <c r="BO63" s="48">
        <v>145.99342244095499</v>
      </c>
      <c r="BP63" s="48">
        <v>0</v>
      </c>
      <c r="BQ63" s="48">
        <v>0</v>
      </c>
      <c r="BR63" s="48">
        <v>0</v>
      </c>
      <c r="BS63" s="48">
        <v>0</v>
      </c>
      <c r="BT63" s="48">
        <v>0</v>
      </c>
      <c r="BU63" s="48">
        <v>0</v>
      </c>
      <c r="BX63" s="48">
        <v>0</v>
      </c>
      <c r="BY63" s="48">
        <v>0</v>
      </c>
      <c r="CD63" s="51">
        <v>42710</v>
      </c>
      <c r="CY63" s="47" t="s">
        <v>113</v>
      </c>
    </row>
    <row r="64" spans="1:103" s="48" customFormat="1" x14ac:dyDescent="0.25">
      <c r="A64" s="48">
        <v>2016</v>
      </c>
      <c r="B64" s="48">
        <v>301</v>
      </c>
      <c r="C64" s="48" t="s">
        <v>168</v>
      </c>
      <c r="D64" s="48">
        <v>3</v>
      </c>
      <c r="E64" s="48" t="s">
        <v>190</v>
      </c>
      <c r="F64" s="48" t="s">
        <v>191</v>
      </c>
      <c r="G64" s="49">
        <v>20162005850032</v>
      </c>
      <c r="H64" s="49" t="s">
        <v>277</v>
      </c>
      <c r="I64" s="48">
        <v>1</v>
      </c>
      <c r="J64" s="50">
        <v>380</v>
      </c>
      <c r="K64" s="48" t="s">
        <v>278</v>
      </c>
      <c r="L64" s="48">
        <v>10005</v>
      </c>
      <c r="M64" s="48" t="s">
        <v>220</v>
      </c>
      <c r="N64" s="48">
        <v>10024</v>
      </c>
      <c r="O64" s="48" t="s">
        <v>104</v>
      </c>
      <c r="P64" s="48" t="s">
        <v>260</v>
      </c>
      <c r="Q64" s="48">
        <v>43000</v>
      </c>
      <c r="R64" s="50">
        <v>43000</v>
      </c>
      <c r="S64" s="48">
        <v>43000</v>
      </c>
      <c r="T64" s="48" t="s">
        <v>120</v>
      </c>
      <c r="U64" s="48">
        <v>1</v>
      </c>
      <c r="V64" s="48">
        <v>10</v>
      </c>
      <c r="W64" s="48">
        <v>110</v>
      </c>
      <c r="X64" s="48" t="s">
        <v>107</v>
      </c>
      <c r="Y64" s="48" t="s">
        <v>108</v>
      </c>
      <c r="Z64" s="48" t="s">
        <v>109</v>
      </c>
      <c r="AA64" s="48" t="s">
        <v>279</v>
      </c>
      <c r="AB64" s="48" t="s">
        <v>111</v>
      </c>
      <c r="AC64" s="48">
        <v>15114</v>
      </c>
      <c r="AE64" s="51">
        <v>42673</v>
      </c>
      <c r="AF64" s="51">
        <v>42673</v>
      </c>
      <c r="AG64" s="48" t="s">
        <v>280</v>
      </c>
      <c r="AH64" s="48">
        <v>1</v>
      </c>
      <c r="AI64" s="48">
        <v>0</v>
      </c>
      <c r="AJ64" s="48">
        <v>2</v>
      </c>
      <c r="AK64" s="48">
        <v>0</v>
      </c>
      <c r="AL64" s="48">
        <v>0</v>
      </c>
      <c r="AQ64" s="48">
        <v>0</v>
      </c>
      <c r="AR64" s="48">
        <v>0</v>
      </c>
      <c r="AS64" s="48">
        <v>0</v>
      </c>
      <c r="AT64" s="48">
        <v>0</v>
      </c>
      <c r="AU64" s="48">
        <v>301</v>
      </c>
      <c r="AV64" s="48">
        <v>187.5</v>
      </c>
      <c r="AW64" s="45">
        <v>141.466727025804</v>
      </c>
      <c r="AX64" s="48">
        <v>145.99342244095499</v>
      </c>
      <c r="AY64" s="48">
        <v>0</v>
      </c>
      <c r="AZ64" s="46">
        <v>0</v>
      </c>
      <c r="BA64" s="48">
        <v>0</v>
      </c>
      <c r="BD64" s="48">
        <v>0</v>
      </c>
      <c r="BE64" s="48">
        <v>0</v>
      </c>
      <c r="BF64" s="48">
        <v>0</v>
      </c>
      <c r="BM64" s="48">
        <v>187.5</v>
      </c>
      <c r="BN64" s="48">
        <v>141.466727025804</v>
      </c>
      <c r="BO64" s="48">
        <v>145.99342244095499</v>
      </c>
      <c r="BP64" s="48">
        <v>0</v>
      </c>
      <c r="BQ64" s="48">
        <v>0</v>
      </c>
      <c r="BR64" s="48">
        <v>0</v>
      </c>
      <c r="BS64" s="48">
        <v>0</v>
      </c>
      <c r="BT64" s="48">
        <v>0</v>
      </c>
      <c r="BU64" s="48">
        <v>0</v>
      </c>
      <c r="BX64" s="48">
        <v>0</v>
      </c>
      <c r="BY64" s="48">
        <v>0</v>
      </c>
      <c r="CD64" s="51">
        <v>42710</v>
      </c>
      <c r="CY64" s="47" t="s">
        <v>113</v>
      </c>
    </row>
    <row r="65" spans="1:103" s="48" customFormat="1" x14ac:dyDescent="0.25">
      <c r="A65" s="48">
        <v>2016</v>
      </c>
      <c r="B65" s="48">
        <v>301</v>
      </c>
      <c r="C65" s="48" t="s">
        <v>168</v>
      </c>
      <c r="D65" s="48">
        <v>3</v>
      </c>
      <c r="E65" s="48" t="s">
        <v>190</v>
      </c>
      <c r="F65" s="48" t="s">
        <v>191</v>
      </c>
      <c r="G65" s="49">
        <v>20162005850037</v>
      </c>
      <c r="H65" s="49" t="s">
        <v>277</v>
      </c>
      <c r="I65" s="48">
        <v>1</v>
      </c>
      <c r="J65" s="50">
        <v>380</v>
      </c>
      <c r="K65" s="48" t="s">
        <v>278</v>
      </c>
      <c r="L65" s="48">
        <v>10005</v>
      </c>
      <c r="M65" s="48" t="s">
        <v>220</v>
      </c>
      <c r="N65" s="48">
        <v>10024</v>
      </c>
      <c r="O65" s="48" t="s">
        <v>104</v>
      </c>
      <c r="P65" s="48" t="s">
        <v>260</v>
      </c>
      <c r="Q65" s="48">
        <v>43000</v>
      </c>
      <c r="R65" s="50">
        <v>43000</v>
      </c>
      <c r="S65" s="48">
        <v>43000</v>
      </c>
      <c r="T65" s="48" t="s">
        <v>120</v>
      </c>
      <c r="U65" s="48">
        <v>1</v>
      </c>
      <c r="V65" s="48">
        <v>10</v>
      </c>
      <c r="W65" s="48">
        <v>110</v>
      </c>
      <c r="X65" s="48" t="s">
        <v>107</v>
      </c>
      <c r="Y65" s="48" t="s">
        <v>108</v>
      </c>
      <c r="Z65" s="48" t="s">
        <v>109</v>
      </c>
      <c r="AA65" s="48" t="s">
        <v>279</v>
      </c>
      <c r="AB65" s="48" t="s">
        <v>111</v>
      </c>
      <c r="AC65" s="48">
        <v>15114</v>
      </c>
      <c r="AE65" s="51">
        <v>42673</v>
      </c>
      <c r="AF65" s="51">
        <v>42673</v>
      </c>
      <c r="AG65" s="48" t="s">
        <v>280</v>
      </c>
      <c r="AH65" s="48">
        <v>1</v>
      </c>
      <c r="AI65" s="48">
        <v>0</v>
      </c>
      <c r="AJ65" s="48">
        <v>2</v>
      </c>
      <c r="AK65" s="48">
        <v>0</v>
      </c>
      <c r="AL65" s="48">
        <v>0</v>
      </c>
      <c r="AQ65" s="48">
        <v>0</v>
      </c>
      <c r="AR65" s="48">
        <v>0</v>
      </c>
      <c r="AS65" s="48">
        <v>0</v>
      </c>
      <c r="AT65" s="48">
        <v>0</v>
      </c>
      <c r="AU65" s="48">
        <v>301</v>
      </c>
      <c r="AV65" s="48">
        <v>187.5</v>
      </c>
      <c r="AW65" s="45">
        <v>141.466727025804</v>
      </c>
      <c r="AX65" s="48">
        <v>145.99342244095499</v>
      </c>
      <c r="AY65" s="48">
        <v>0</v>
      </c>
      <c r="AZ65" s="46">
        <v>0</v>
      </c>
      <c r="BA65" s="48">
        <v>0</v>
      </c>
      <c r="BD65" s="48">
        <v>0</v>
      </c>
      <c r="BE65" s="48">
        <v>0</v>
      </c>
      <c r="BF65" s="48">
        <v>0</v>
      </c>
      <c r="BM65" s="48">
        <v>187.5</v>
      </c>
      <c r="BN65" s="48">
        <v>141.466727025804</v>
      </c>
      <c r="BO65" s="48">
        <v>145.99342244095499</v>
      </c>
      <c r="BP65" s="48">
        <v>0</v>
      </c>
      <c r="BQ65" s="48">
        <v>0</v>
      </c>
      <c r="BR65" s="48">
        <v>0</v>
      </c>
      <c r="BS65" s="48">
        <v>0</v>
      </c>
      <c r="BT65" s="48">
        <v>0</v>
      </c>
      <c r="BU65" s="48">
        <v>0</v>
      </c>
      <c r="BX65" s="48">
        <v>0</v>
      </c>
      <c r="BY65" s="48">
        <v>0</v>
      </c>
      <c r="CD65" s="51">
        <v>42710</v>
      </c>
      <c r="CY65" s="47" t="s">
        <v>113</v>
      </c>
    </row>
    <row r="66" spans="1:103" s="48" customFormat="1" x14ac:dyDescent="0.25">
      <c r="A66" s="48">
        <v>2016</v>
      </c>
      <c r="B66" s="48">
        <v>301</v>
      </c>
      <c r="C66" s="48" t="s">
        <v>168</v>
      </c>
      <c r="D66" s="48">
        <v>3</v>
      </c>
      <c r="E66" s="48" t="s">
        <v>190</v>
      </c>
      <c r="F66" s="48" t="s">
        <v>191</v>
      </c>
      <c r="G66" s="49">
        <v>20162005850047</v>
      </c>
      <c r="H66" s="49" t="s">
        <v>277</v>
      </c>
      <c r="I66" s="48">
        <v>1</v>
      </c>
      <c r="J66" s="50">
        <v>380</v>
      </c>
      <c r="K66" s="48" t="s">
        <v>278</v>
      </c>
      <c r="L66" s="48">
        <v>10005</v>
      </c>
      <c r="M66" s="48" t="s">
        <v>220</v>
      </c>
      <c r="N66" s="48">
        <v>10024</v>
      </c>
      <c r="O66" s="48" t="s">
        <v>104</v>
      </c>
      <c r="P66" s="48" t="s">
        <v>260</v>
      </c>
      <c r="Q66" s="48">
        <v>43000</v>
      </c>
      <c r="R66" s="50">
        <v>43000</v>
      </c>
      <c r="S66" s="48">
        <v>43000</v>
      </c>
      <c r="T66" s="48" t="s">
        <v>120</v>
      </c>
      <c r="U66" s="48">
        <v>1</v>
      </c>
      <c r="V66" s="48">
        <v>10</v>
      </c>
      <c r="W66" s="48">
        <v>110</v>
      </c>
      <c r="X66" s="48" t="s">
        <v>107</v>
      </c>
      <c r="Y66" s="48" t="s">
        <v>108</v>
      </c>
      <c r="Z66" s="48" t="s">
        <v>109</v>
      </c>
      <c r="AA66" s="48" t="s">
        <v>279</v>
      </c>
      <c r="AB66" s="48" t="s">
        <v>111</v>
      </c>
      <c r="AC66" s="48">
        <v>15114</v>
      </c>
      <c r="AE66" s="51">
        <v>42673</v>
      </c>
      <c r="AF66" s="51">
        <v>42673</v>
      </c>
      <c r="AG66" s="48" t="s">
        <v>280</v>
      </c>
      <c r="AH66" s="48">
        <v>1</v>
      </c>
      <c r="AI66" s="48">
        <v>0</v>
      </c>
      <c r="AJ66" s="48">
        <v>2</v>
      </c>
      <c r="AK66" s="48">
        <v>0</v>
      </c>
      <c r="AL66" s="48">
        <v>0</v>
      </c>
      <c r="AQ66" s="48">
        <v>0</v>
      </c>
      <c r="AR66" s="48">
        <v>0</v>
      </c>
      <c r="AS66" s="48">
        <v>0</v>
      </c>
      <c r="AT66" s="48">
        <v>0</v>
      </c>
      <c r="AU66" s="48">
        <v>301</v>
      </c>
      <c r="AV66" s="48">
        <v>187.5</v>
      </c>
      <c r="AW66" s="45">
        <v>141.466727025804</v>
      </c>
      <c r="AX66" s="48">
        <v>145.99342244095499</v>
      </c>
      <c r="AY66" s="48">
        <v>0</v>
      </c>
      <c r="AZ66" s="46">
        <v>0</v>
      </c>
      <c r="BA66" s="48">
        <v>0</v>
      </c>
      <c r="BD66" s="48">
        <v>0</v>
      </c>
      <c r="BE66" s="48">
        <v>0</v>
      </c>
      <c r="BF66" s="48">
        <v>0</v>
      </c>
      <c r="BM66" s="48">
        <v>187.5</v>
      </c>
      <c r="BN66" s="48">
        <v>141.466727025804</v>
      </c>
      <c r="BO66" s="48">
        <v>145.99342244095499</v>
      </c>
      <c r="BP66" s="48">
        <v>0</v>
      </c>
      <c r="BQ66" s="48">
        <v>0</v>
      </c>
      <c r="BR66" s="48">
        <v>0</v>
      </c>
      <c r="BS66" s="48">
        <v>0</v>
      </c>
      <c r="BT66" s="48">
        <v>0</v>
      </c>
      <c r="BU66" s="48">
        <v>0</v>
      </c>
      <c r="BX66" s="48">
        <v>0</v>
      </c>
      <c r="BY66" s="48">
        <v>0</v>
      </c>
      <c r="CD66" s="51">
        <v>42710</v>
      </c>
      <c r="CY66" s="47" t="s">
        <v>113</v>
      </c>
    </row>
    <row r="67" spans="1:103" s="48" customFormat="1" x14ac:dyDescent="0.25">
      <c r="A67" s="48">
        <v>2016</v>
      </c>
      <c r="B67" s="48">
        <v>301</v>
      </c>
      <c r="C67" s="48" t="s">
        <v>168</v>
      </c>
      <c r="D67" s="48">
        <v>3</v>
      </c>
      <c r="E67" s="48" t="s">
        <v>190</v>
      </c>
      <c r="F67" s="48" t="s">
        <v>191</v>
      </c>
      <c r="G67" s="49">
        <v>20162005850052</v>
      </c>
      <c r="H67" s="49" t="s">
        <v>277</v>
      </c>
      <c r="I67" s="48">
        <v>1</v>
      </c>
      <c r="J67" s="50">
        <v>380</v>
      </c>
      <c r="K67" s="48" t="s">
        <v>278</v>
      </c>
      <c r="L67" s="48">
        <v>10005</v>
      </c>
      <c r="M67" s="48" t="s">
        <v>220</v>
      </c>
      <c r="N67" s="48">
        <v>10024</v>
      </c>
      <c r="O67" s="48" t="s">
        <v>104</v>
      </c>
      <c r="P67" s="48" t="s">
        <v>260</v>
      </c>
      <c r="Q67" s="48">
        <v>43000</v>
      </c>
      <c r="R67" s="50">
        <v>43000</v>
      </c>
      <c r="S67" s="48">
        <v>43000</v>
      </c>
      <c r="T67" s="48" t="s">
        <v>120</v>
      </c>
      <c r="U67" s="48">
        <v>1</v>
      </c>
      <c r="V67" s="48">
        <v>10</v>
      </c>
      <c r="W67" s="48">
        <v>110</v>
      </c>
      <c r="X67" s="48" t="s">
        <v>107</v>
      </c>
      <c r="Y67" s="48" t="s">
        <v>108</v>
      </c>
      <c r="Z67" s="48" t="s">
        <v>109</v>
      </c>
      <c r="AA67" s="48" t="s">
        <v>279</v>
      </c>
      <c r="AB67" s="48" t="s">
        <v>111</v>
      </c>
      <c r="AC67" s="48">
        <v>15114</v>
      </c>
      <c r="AE67" s="51">
        <v>42673</v>
      </c>
      <c r="AF67" s="51">
        <v>42673</v>
      </c>
      <c r="AG67" s="48" t="s">
        <v>280</v>
      </c>
      <c r="AH67" s="48">
        <v>1</v>
      </c>
      <c r="AI67" s="48">
        <v>0</v>
      </c>
      <c r="AJ67" s="48">
        <v>2</v>
      </c>
      <c r="AK67" s="48">
        <v>0</v>
      </c>
      <c r="AL67" s="48">
        <v>0</v>
      </c>
      <c r="AQ67" s="48">
        <v>0</v>
      </c>
      <c r="AR67" s="48">
        <v>0</v>
      </c>
      <c r="AS67" s="48">
        <v>0</v>
      </c>
      <c r="AT67" s="48">
        <v>0</v>
      </c>
      <c r="AU67" s="48">
        <v>301</v>
      </c>
      <c r="AV67" s="48">
        <v>187.5</v>
      </c>
      <c r="AW67" s="45">
        <v>141.466727025804</v>
      </c>
      <c r="AX67" s="48">
        <v>145.99342244095499</v>
      </c>
      <c r="AY67" s="48">
        <v>0</v>
      </c>
      <c r="AZ67" s="46">
        <v>0</v>
      </c>
      <c r="BA67" s="48">
        <v>0</v>
      </c>
      <c r="BD67" s="48">
        <v>0</v>
      </c>
      <c r="BE67" s="48">
        <v>0</v>
      </c>
      <c r="BF67" s="48">
        <v>0</v>
      </c>
      <c r="BM67" s="48">
        <v>187.5</v>
      </c>
      <c r="BN67" s="48">
        <v>141.466727025804</v>
      </c>
      <c r="BO67" s="48">
        <v>145.99342244095499</v>
      </c>
      <c r="BP67" s="48">
        <v>0</v>
      </c>
      <c r="BQ67" s="48">
        <v>0</v>
      </c>
      <c r="BR67" s="48">
        <v>0</v>
      </c>
      <c r="BS67" s="48">
        <v>0</v>
      </c>
      <c r="BT67" s="48">
        <v>0</v>
      </c>
      <c r="BU67" s="48">
        <v>0</v>
      </c>
      <c r="BX67" s="48">
        <v>0</v>
      </c>
      <c r="BY67" s="48">
        <v>0</v>
      </c>
      <c r="CD67" s="51">
        <v>42710</v>
      </c>
      <c r="CY67" s="47" t="s">
        <v>113</v>
      </c>
    </row>
    <row r="68" spans="1:103" s="48" customFormat="1" x14ac:dyDescent="0.25">
      <c r="A68" s="48">
        <v>2016</v>
      </c>
      <c r="B68" s="48">
        <v>301</v>
      </c>
      <c r="C68" s="48" t="s">
        <v>168</v>
      </c>
      <c r="D68" s="48">
        <v>3</v>
      </c>
      <c r="E68" s="48" t="s">
        <v>190</v>
      </c>
      <c r="F68" s="48" t="s">
        <v>191</v>
      </c>
      <c r="G68" s="49">
        <v>20162005850062</v>
      </c>
      <c r="H68" s="49" t="s">
        <v>277</v>
      </c>
      <c r="I68" s="48">
        <v>1</v>
      </c>
      <c r="J68" s="50">
        <v>380</v>
      </c>
      <c r="K68" s="48" t="s">
        <v>278</v>
      </c>
      <c r="L68" s="48">
        <v>10005</v>
      </c>
      <c r="M68" s="48" t="s">
        <v>220</v>
      </c>
      <c r="N68" s="48">
        <v>10024</v>
      </c>
      <c r="O68" s="48" t="s">
        <v>104</v>
      </c>
      <c r="P68" s="48" t="s">
        <v>260</v>
      </c>
      <c r="Q68" s="48">
        <v>43000</v>
      </c>
      <c r="R68" s="50">
        <v>43000</v>
      </c>
      <c r="S68" s="48">
        <v>43000</v>
      </c>
      <c r="T68" s="48" t="s">
        <v>120</v>
      </c>
      <c r="U68" s="48">
        <v>1</v>
      </c>
      <c r="V68" s="48">
        <v>10</v>
      </c>
      <c r="W68" s="48">
        <v>110</v>
      </c>
      <c r="X68" s="48" t="s">
        <v>107</v>
      </c>
      <c r="Y68" s="48" t="s">
        <v>108</v>
      </c>
      <c r="Z68" s="48" t="s">
        <v>109</v>
      </c>
      <c r="AA68" s="48" t="s">
        <v>279</v>
      </c>
      <c r="AB68" s="48" t="s">
        <v>111</v>
      </c>
      <c r="AC68" s="48">
        <v>15114</v>
      </c>
      <c r="AE68" s="51">
        <v>42673</v>
      </c>
      <c r="AF68" s="51">
        <v>42673</v>
      </c>
      <c r="AG68" s="48" t="s">
        <v>280</v>
      </c>
      <c r="AH68" s="48">
        <v>1</v>
      </c>
      <c r="AI68" s="48">
        <v>0</v>
      </c>
      <c r="AJ68" s="48">
        <v>2</v>
      </c>
      <c r="AK68" s="48">
        <v>0</v>
      </c>
      <c r="AL68" s="48">
        <v>0</v>
      </c>
      <c r="AQ68" s="48">
        <v>0</v>
      </c>
      <c r="AR68" s="48">
        <v>0</v>
      </c>
      <c r="AS68" s="48">
        <v>0</v>
      </c>
      <c r="AT68" s="48">
        <v>0</v>
      </c>
      <c r="AU68" s="48">
        <v>301</v>
      </c>
      <c r="AV68" s="48">
        <v>187.5</v>
      </c>
      <c r="AW68" s="45">
        <v>141.466727025804</v>
      </c>
      <c r="AX68" s="48">
        <v>145.99342244095499</v>
      </c>
      <c r="AY68" s="48">
        <v>0</v>
      </c>
      <c r="AZ68" s="46">
        <v>0</v>
      </c>
      <c r="BA68" s="48">
        <v>0</v>
      </c>
      <c r="BD68" s="48">
        <v>0</v>
      </c>
      <c r="BE68" s="48">
        <v>0</v>
      </c>
      <c r="BF68" s="48">
        <v>0</v>
      </c>
      <c r="BM68" s="48">
        <v>187.5</v>
      </c>
      <c r="BN68" s="48">
        <v>141.466727025804</v>
      </c>
      <c r="BO68" s="48">
        <v>145.99342244095499</v>
      </c>
      <c r="BP68" s="48">
        <v>0</v>
      </c>
      <c r="BQ68" s="48">
        <v>0</v>
      </c>
      <c r="BR68" s="48">
        <v>0</v>
      </c>
      <c r="BS68" s="48">
        <v>0</v>
      </c>
      <c r="BT68" s="48">
        <v>0</v>
      </c>
      <c r="BU68" s="48">
        <v>0</v>
      </c>
      <c r="BX68" s="48">
        <v>0</v>
      </c>
      <c r="BY68" s="48">
        <v>0</v>
      </c>
      <c r="CD68" s="51">
        <v>42710</v>
      </c>
      <c r="CY68" s="47" t="s">
        <v>113</v>
      </c>
    </row>
    <row r="69" spans="1:103" s="48" customFormat="1" x14ac:dyDescent="0.25">
      <c r="A69" s="48">
        <v>2016</v>
      </c>
      <c r="B69" s="48">
        <v>301</v>
      </c>
      <c r="C69" s="48" t="s">
        <v>168</v>
      </c>
      <c r="D69" s="48">
        <v>3</v>
      </c>
      <c r="E69" s="48" t="s">
        <v>190</v>
      </c>
      <c r="F69" s="48" t="s">
        <v>191</v>
      </c>
      <c r="G69" s="49">
        <v>20142000930002</v>
      </c>
      <c r="H69" s="49" t="s">
        <v>258</v>
      </c>
      <c r="I69" s="48">
        <v>3</v>
      </c>
      <c r="J69" s="50">
        <v>380</v>
      </c>
      <c r="K69" s="48" t="s">
        <v>278</v>
      </c>
      <c r="L69" s="48">
        <v>10005</v>
      </c>
      <c r="M69" s="48" t="s">
        <v>220</v>
      </c>
      <c r="N69" s="48">
        <v>10024</v>
      </c>
      <c r="O69" s="48" t="s">
        <v>104</v>
      </c>
      <c r="P69" s="48" t="s">
        <v>260</v>
      </c>
      <c r="Q69" s="48">
        <v>43000</v>
      </c>
      <c r="R69" s="50">
        <v>43000</v>
      </c>
      <c r="S69" s="48">
        <v>43000</v>
      </c>
      <c r="T69" s="48" t="s">
        <v>120</v>
      </c>
      <c r="U69" s="48">
        <v>1</v>
      </c>
      <c r="V69" s="48">
        <v>10</v>
      </c>
      <c r="W69" s="48">
        <v>110</v>
      </c>
      <c r="X69" s="48" t="s">
        <v>107</v>
      </c>
      <c r="Y69" s="48" t="s">
        <v>108</v>
      </c>
      <c r="Z69" s="48" t="s">
        <v>109</v>
      </c>
      <c r="AA69" s="48" t="s">
        <v>261</v>
      </c>
      <c r="AB69" s="48" t="s">
        <v>111</v>
      </c>
      <c r="AC69" s="48">
        <v>15114</v>
      </c>
      <c r="AE69" s="51">
        <v>41540</v>
      </c>
      <c r="AF69" s="51">
        <v>44196</v>
      </c>
      <c r="AG69" s="48" t="s">
        <v>262</v>
      </c>
      <c r="AH69" s="48">
        <v>1</v>
      </c>
      <c r="AI69" s="48">
        <v>1</v>
      </c>
      <c r="AJ69" s="48">
        <v>2</v>
      </c>
      <c r="AK69" s="48">
        <v>0</v>
      </c>
      <c r="AL69" s="48">
        <v>0</v>
      </c>
      <c r="AQ69" s="48">
        <v>0</v>
      </c>
      <c r="AR69" s="48">
        <v>0</v>
      </c>
      <c r="AS69" s="48">
        <v>0</v>
      </c>
      <c r="AT69" s="48">
        <v>0</v>
      </c>
      <c r="AU69" s="48">
        <v>301</v>
      </c>
      <c r="AV69" s="48">
        <v>0</v>
      </c>
      <c r="AW69" s="45">
        <v>0</v>
      </c>
      <c r="AX69" s="48">
        <v>0</v>
      </c>
      <c r="AY69" s="48">
        <v>276</v>
      </c>
      <c r="AZ69" s="46">
        <v>208.23902218198299</v>
      </c>
      <c r="BA69" s="48">
        <v>214.90231783308599</v>
      </c>
      <c r="BD69" s="48">
        <v>0</v>
      </c>
      <c r="BE69" s="48">
        <v>0</v>
      </c>
      <c r="BF69" s="48">
        <v>0</v>
      </c>
      <c r="BM69" s="48">
        <v>0</v>
      </c>
      <c r="BN69" s="48">
        <v>0</v>
      </c>
      <c r="BO69" s="48">
        <v>0</v>
      </c>
      <c r="BP69" s="48">
        <v>0</v>
      </c>
      <c r="BQ69" s="48">
        <v>0</v>
      </c>
      <c r="BR69" s="48">
        <v>0</v>
      </c>
      <c r="BS69" s="48">
        <v>0</v>
      </c>
      <c r="BT69" s="48">
        <v>0</v>
      </c>
      <c r="BU69" s="48">
        <v>0</v>
      </c>
      <c r="BX69" s="48">
        <v>0</v>
      </c>
      <c r="BY69" s="48">
        <v>0</v>
      </c>
      <c r="CY69" s="47" t="s">
        <v>113</v>
      </c>
    </row>
    <row r="70" spans="1:103" s="48" customFormat="1" x14ac:dyDescent="0.25">
      <c r="A70" s="48">
        <v>2016</v>
      </c>
      <c r="B70" s="48">
        <v>3</v>
      </c>
      <c r="C70" s="48" t="s">
        <v>281</v>
      </c>
      <c r="D70" s="48">
        <v>1</v>
      </c>
      <c r="E70" s="48" t="s">
        <v>282</v>
      </c>
      <c r="F70" s="48" t="s">
        <v>283</v>
      </c>
      <c r="G70" s="49">
        <v>2015001177</v>
      </c>
      <c r="H70" s="49" t="s">
        <v>284</v>
      </c>
      <c r="I70" s="48">
        <v>3</v>
      </c>
      <c r="J70" s="50">
        <v>298</v>
      </c>
      <c r="K70" s="48" t="s">
        <v>172</v>
      </c>
      <c r="L70" s="48">
        <v>10001</v>
      </c>
      <c r="M70" s="48" t="s">
        <v>173</v>
      </c>
      <c r="N70" s="48">
        <v>10024</v>
      </c>
      <c r="O70" s="48" t="s">
        <v>104</v>
      </c>
      <c r="P70" s="48" t="s">
        <v>285</v>
      </c>
      <c r="Q70" s="48">
        <v>90000</v>
      </c>
      <c r="R70" s="50">
        <v>90000</v>
      </c>
      <c r="S70" s="48">
        <v>90000</v>
      </c>
      <c r="T70" s="48" t="s">
        <v>226</v>
      </c>
      <c r="U70" s="48">
        <v>1</v>
      </c>
      <c r="V70" s="48">
        <v>10</v>
      </c>
      <c r="W70" s="48">
        <v>110</v>
      </c>
      <c r="X70" s="48" t="s">
        <v>107</v>
      </c>
      <c r="Y70" s="48" t="s">
        <v>138</v>
      </c>
      <c r="Z70" s="48" t="s">
        <v>139</v>
      </c>
      <c r="AA70" s="48" t="s">
        <v>286</v>
      </c>
      <c r="AB70" s="48" t="s">
        <v>111</v>
      </c>
      <c r="AC70" s="48">
        <v>15114</v>
      </c>
      <c r="AD70" s="48" t="s">
        <v>173</v>
      </c>
      <c r="AE70" s="51">
        <v>42005</v>
      </c>
      <c r="AF70" s="51">
        <v>43070</v>
      </c>
      <c r="AG70" s="48" t="s">
        <v>287</v>
      </c>
      <c r="AH70" s="48">
        <v>0</v>
      </c>
      <c r="AI70" s="48">
        <v>0</v>
      </c>
      <c r="AJ70" s="48">
        <v>2</v>
      </c>
      <c r="AK70" s="48">
        <v>0</v>
      </c>
      <c r="AQ70" s="48">
        <v>0</v>
      </c>
      <c r="AR70" s="48">
        <v>0</v>
      </c>
      <c r="AS70" s="48">
        <v>0</v>
      </c>
      <c r="AT70" s="48">
        <v>0</v>
      </c>
      <c r="AU70" s="48">
        <v>3</v>
      </c>
      <c r="AV70" s="48">
        <v>0</v>
      </c>
      <c r="AW70" s="45">
        <v>0</v>
      </c>
      <c r="AX70" s="48">
        <v>0</v>
      </c>
      <c r="AY70" s="48">
        <v>1500</v>
      </c>
      <c r="AZ70" s="46">
        <v>222.85612408629001</v>
      </c>
      <c r="BA70" s="48">
        <v>222.74090912363701</v>
      </c>
      <c r="BD70" s="48">
        <v>0</v>
      </c>
      <c r="BE70" s="48">
        <v>0</v>
      </c>
      <c r="BF70" s="48">
        <v>0</v>
      </c>
      <c r="BM70" s="48">
        <v>0</v>
      </c>
      <c r="BN70" s="48">
        <v>0</v>
      </c>
      <c r="BO70" s="48">
        <v>0</v>
      </c>
      <c r="CY70" s="47" t="s">
        <v>113</v>
      </c>
    </row>
    <row r="71" spans="1:103" s="48" customFormat="1" x14ac:dyDescent="0.25">
      <c r="A71" s="48">
        <v>2016</v>
      </c>
      <c r="B71" s="48">
        <v>3</v>
      </c>
      <c r="C71" s="48" t="s">
        <v>281</v>
      </c>
      <c r="D71" s="48">
        <v>1</v>
      </c>
      <c r="E71" s="48" t="s">
        <v>282</v>
      </c>
      <c r="F71" s="48" t="s">
        <v>283</v>
      </c>
      <c r="G71" s="49">
        <v>2013001210</v>
      </c>
      <c r="H71" s="49" t="s">
        <v>288</v>
      </c>
      <c r="I71" s="48">
        <v>3</v>
      </c>
      <c r="J71" s="50">
        <v>998</v>
      </c>
      <c r="K71" s="48" t="s">
        <v>159</v>
      </c>
      <c r="L71" s="48">
        <v>9998</v>
      </c>
      <c r="M71" s="48" t="s">
        <v>160</v>
      </c>
      <c r="N71" s="48">
        <v>10024</v>
      </c>
      <c r="O71" s="48" t="s">
        <v>104</v>
      </c>
      <c r="P71" s="48" t="s">
        <v>289</v>
      </c>
      <c r="Q71" s="48">
        <v>22000</v>
      </c>
      <c r="R71" s="50">
        <v>22000</v>
      </c>
      <c r="S71" s="48">
        <v>22000</v>
      </c>
      <c r="T71" s="48" t="s">
        <v>290</v>
      </c>
      <c r="U71" s="48">
        <v>1</v>
      </c>
      <c r="V71" s="48">
        <v>10</v>
      </c>
      <c r="W71" s="48">
        <v>110</v>
      </c>
      <c r="X71" s="48" t="s">
        <v>107</v>
      </c>
      <c r="Y71" s="48" t="s">
        <v>138</v>
      </c>
      <c r="Z71" s="48" t="s">
        <v>139</v>
      </c>
      <c r="AA71" s="48" t="s">
        <v>291</v>
      </c>
      <c r="AB71" s="48" t="s">
        <v>111</v>
      </c>
      <c r="AC71" s="48">
        <v>15114</v>
      </c>
      <c r="AD71" s="48" t="s">
        <v>292</v>
      </c>
      <c r="AE71" s="51">
        <v>41699</v>
      </c>
      <c r="AF71" s="51">
        <v>42795</v>
      </c>
      <c r="AG71" s="48" t="s">
        <v>293</v>
      </c>
      <c r="AH71" s="48">
        <v>0</v>
      </c>
      <c r="AI71" s="48">
        <v>0</v>
      </c>
      <c r="AJ71" s="48">
        <v>2</v>
      </c>
      <c r="AK71" s="48">
        <v>0</v>
      </c>
      <c r="AQ71" s="48">
        <v>0</v>
      </c>
      <c r="AR71" s="48">
        <v>0</v>
      </c>
      <c r="AS71" s="48">
        <v>0</v>
      </c>
      <c r="AT71" s="48">
        <v>0</v>
      </c>
      <c r="AU71" s="48">
        <v>3</v>
      </c>
      <c r="AV71" s="48">
        <v>0</v>
      </c>
      <c r="AW71" s="45">
        <v>0</v>
      </c>
      <c r="AX71" s="48">
        <v>0</v>
      </c>
      <c r="AY71" s="48">
        <v>200</v>
      </c>
      <c r="AZ71" s="46">
        <v>29.714149878172002</v>
      </c>
      <c r="BA71" s="48">
        <v>29.6987878831515</v>
      </c>
      <c r="BD71" s="48">
        <v>0</v>
      </c>
      <c r="BE71" s="48">
        <v>0</v>
      </c>
      <c r="BF71" s="48">
        <v>0</v>
      </c>
      <c r="BM71" s="48">
        <v>0</v>
      </c>
      <c r="BN71" s="48">
        <v>0</v>
      </c>
      <c r="BO71" s="48">
        <v>0</v>
      </c>
      <c r="CY71" s="47" t="s">
        <v>113</v>
      </c>
    </row>
    <row r="72" spans="1:103" s="48" customFormat="1" x14ac:dyDescent="0.25">
      <c r="A72" s="48">
        <v>2016</v>
      </c>
      <c r="B72" s="48">
        <v>3</v>
      </c>
      <c r="C72" s="48" t="s">
        <v>281</v>
      </c>
      <c r="D72" s="48">
        <v>1</v>
      </c>
      <c r="E72" s="48" t="s">
        <v>282</v>
      </c>
      <c r="F72" s="48" t="s">
        <v>283</v>
      </c>
      <c r="G72" s="49" t="s">
        <v>294</v>
      </c>
      <c r="H72" s="49"/>
      <c r="I72" s="48">
        <v>1</v>
      </c>
      <c r="J72" s="50">
        <v>241</v>
      </c>
      <c r="K72" s="48" t="s">
        <v>295</v>
      </c>
      <c r="L72" s="48">
        <v>10003</v>
      </c>
      <c r="M72" s="48" t="s">
        <v>165</v>
      </c>
      <c r="N72" s="48">
        <v>10018</v>
      </c>
      <c r="O72" s="48" t="s">
        <v>124</v>
      </c>
      <c r="P72" s="48" t="s">
        <v>296</v>
      </c>
      <c r="Q72" s="48">
        <v>90000</v>
      </c>
      <c r="R72" s="50">
        <v>90000</v>
      </c>
      <c r="S72" s="48">
        <v>90000</v>
      </c>
      <c r="T72" s="48" t="s">
        <v>226</v>
      </c>
      <c r="U72" s="48">
        <v>1</v>
      </c>
      <c r="V72" s="48">
        <v>10</v>
      </c>
      <c r="W72" s="48">
        <v>110</v>
      </c>
      <c r="X72" s="48" t="s">
        <v>107</v>
      </c>
      <c r="Y72" s="48" t="s">
        <v>297</v>
      </c>
      <c r="Z72" s="48" t="s">
        <v>298</v>
      </c>
      <c r="AA72" s="48" t="s">
        <v>299</v>
      </c>
      <c r="AB72" s="48" t="s">
        <v>111</v>
      </c>
      <c r="AC72" s="48">
        <v>15114</v>
      </c>
      <c r="AG72" s="48" t="s">
        <v>299</v>
      </c>
      <c r="AH72" s="48">
        <v>0</v>
      </c>
      <c r="AJ72" s="48">
        <v>2</v>
      </c>
      <c r="AK72" s="48">
        <v>0</v>
      </c>
      <c r="AM72" s="48">
        <v>1</v>
      </c>
      <c r="AT72" s="48">
        <v>0</v>
      </c>
      <c r="AU72" s="48">
        <v>3</v>
      </c>
      <c r="AV72" s="48">
        <v>160</v>
      </c>
      <c r="AW72" s="45">
        <v>23.771319902537599</v>
      </c>
      <c r="AX72" s="48">
        <v>23.759030306521201</v>
      </c>
      <c r="AY72" s="48">
        <v>17.979600000000001</v>
      </c>
      <c r="AZ72" s="46">
        <v>2.6712426457479101</v>
      </c>
      <c r="BA72" s="48">
        <v>2.6698616331195599</v>
      </c>
      <c r="BD72" s="48">
        <v>0</v>
      </c>
      <c r="BE72" s="48">
        <v>0</v>
      </c>
      <c r="BF72" s="48">
        <v>0</v>
      </c>
      <c r="BM72" s="48">
        <v>160</v>
      </c>
      <c r="BN72" s="48">
        <v>23.771319902537599</v>
      </c>
      <c r="BO72" s="48">
        <v>23.759030306521201</v>
      </c>
      <c r="CD72" s="51">
        <v>42726</v>
      </c>
      <c r="CY72" s="47" t="s">
        <v>113</v>
      </c>
    </row>
    <row r="73" spans="1:103" s="48" customFormat="1" x14ac:dyDescent="0.25">
      <c r="A73" s="48">
        <v>2016</v>
      </c>
      <c r="B73" s="48">
        <v>3</v>
      </c>
      <c r="C73" s="48" t="s">
        <v>281</v>
      </c>
      <c r="D73" s="48">
        <v>1</v>
      </c>
      <c r="E73" s="48" t="s">
        <v>282</v>
      </c>
      <c r="F73" s="48" t="s">
        <v>283</v>
      </c>
      <c r="G73" s="49" t="s">
        <v>300</v>
      </c>
      <c r="H73" s="49" t="s">
        <v>301</v>
      </c>
      <c r="I73" s="48">
        <v>3</v>
      </c>
      <c r="J73" s="50">
        <v>241</v>
      </c>
      <c r="K73" s="48" t="s">
        <v>295</v>
      </c>
      <c r="L73" s="48">
        <v>10003</v>
      </c>
      <c r="M73" s="48" t="s">
        <v>165</v>
      </c>
      <c r="N73" s="48">
        <v>10018</v>
      </c>
      <c r="O73" s="48" t="s">
        <v>124</v>
      </c>
      <c r="P73" s="48" t="s">
        <v>302</v>
      </c>
      <c r="Q73" s="48">
        <v>12001</v>
      </c>
      <c r="R73" s="50">
        <v>12001</v>
      </c>
      <c r="S73" s="48">
        <v>12000</v>
      </c>
      <c r="T73" s="48" t="s">
        <v>303</v>
      </c>
      <c r="U73" s="48">
        <v>1</v>
      </c>
      <c r="V73" s="48">
        <v>10</v>
      </c>
      <c r="W73" s="48">
        <v>110</v>
      </c>
      <c r="X73" s="48" t="s">
        <v>107</v>
      </c>
      <c r="Y73" s="48" t="s">
        <v>138</v>
      </c>
      <c r="Z73" s="48" t="s">
        <v>139</v>
      </c>
      <c r="AA73" s="48" t="s">
        <v>304</v>
      </c>
      <c r="AB73" s="48" t="s">
        <v>111</v>
      </c>
      <c r="AC73" s="48">
        <v>15114</v>
      </c>
      <c r="AD73" s="48" t="s">
        <v>305</v>
      </c>
      <c r="AE73" s="51">
        <v>42005</v>
      </c>
      <c r="AF73" s="51">
        <v>43435</v>
      </c>
      <c r="AG73" s="48" t="s">
        <v>306</v>
      </c>
      <c r="AH73" s="48">
        <v>1</v>
      </c>
      <c r="AI73" s="48">
        <v>0</v>
      </c>
      <c r="AJ73" s="48">
        <v>2</v>
      </c>
      <c r="AK73" s="48">
        <v>0</v>
      </c>
      <c r="AQ73" s="48">
        <v>0</v>
      </c>
      <c r="AR73" s="48">
        <v>0</v>
      </c>
      <c r="AS73" s="48">
        <v>0</v>
      </c>
      <c r="AT73" s="48">
        <v>0</v>
      </c>
      <c r="AU73" s="48">
        <v>3</v>
      </c>
      <c r="AV73" s="48">
        <v>0</v>
      </c>
      <c r="AW73" s="45">
        <v>0</v>
      </c>
      <c r="AX73" s="48">
        <v>0</v>
      </c>
      <c r="AY73" s="48">
        <v>26038.392690000001</v>
      </c>
      <c r="AZ73" s="46">
        <v>3868.54351488679</v>
      </c>
      <c r="BA73" s="48">
        <v>3866.5435065925699</v>
      </c>
      <c r="BD73" s="48">
        <v>0</v>
      </c>
      <c r="BE73" s="48">
        <v>0</v>
      </c>
      <c r="BF73" s="48">
        <v>0</v>
      </c>
      <c r="BM73" s="48">
        <v>0</v>
      </c>
      <c r="BN73" s="48">
        <v>0</v>
      </c>
      <c r="BO73" s="48">
        <v>0</v>
      </c>
      <c r="CY73" s="47" t="s">
        <v>113</v>
      </c>
    </row>
    <row r="74" spans="1:103" s="48" customFormat="1" x14ac:dyDescent="0.25">
      <c r="A74" s="48">
        <v>2016</v>
      </c>
      <c r="B74" s="48">
        <v>3</v>
      </c>
      <c r="C74" s="48" t="s">
        <v>281</v>
      </c>
      <c r="D74" s="48">
        <v>1</v>
      </c>
      <c r="E74" s="48" t="s">
        <v>282</v>
      </c>
      <c r="F74" s="48" t="s">
        <v>283</v>
      </c>
      <c r="G74" s="49" t="s">
        <v>307</v>
      </c>
      <c r="H74" s="49" t="s">
        <v>301</v>
      </c>
      <c r="I74" s="48">
        <v>3</v>
      </c>
      <c r="J74" s="50">
        <v>241</v>
      </c>
      <c r="K74" s="48" t="s">
        <v>295</v>
      </c>
      <c r="L74" s="48">
        <v>10003</v>
      </c>
      <c r="M74" s="48" t="s">
        <v>165</v>
      </c>
      <c r="N74" s="48">
        <v>10018</v>
      </c>
      <c r="O74" s="48" t="s">
        <v>124</v>
      </c>
      <c r="P74" s="48" t="s">
        <v>308</v>
      </c>
      <c r="Q74" s="48">
        <v>11001</v>
      </c>
      <c r="R74" s="50">
        <v>11001</v>
      </c>
      <c r="S74" s="48">
        <v>11000</v>
      </c>
      <c r="T74" s="48" t="s">
        <v>303</v>
      </c>
      <c r="U74" s="48">
        <v>1</v>
      </c>
      <c r="V74" s="48">
        <v>10</v>
      </c>
      <c r="W74" s="48">
        <v>110</v>
      </c>
      <c r="X74" s="48" t="s">
        <v>107</v>
      </c>
      <c r="Y74" s="48" t="s">
        <v>138</v>
      </c>
      <c r="Z74" s="48" t="s">
        <v>139</v>
      </c>
      <c r="AA74" s="48" t="s">
        <v>304</v>
      </c>
      <c r="AB74" s="48" t="s">
        <v>111</v>
      </c>
      <c r="AC74" s="48">
        <v>15114</v>
      </c>
      <c r="AD74" s="48" t="s">
        <v>305</v>
      </c>
      <c r="AE74" s="51">
        <v>42005</v>
      </c>
      <c r="AF74" s="51">
        <v>43435</v>
      </c>
      <c r="AG74" s="48" t="s">
        <v>306</v>
      </c>
      <c r="AH74" s="48">
        <v>1</v>
      </c>
      <c r="AI74" s="48">
        <v>0</v>
      </c>
      <c r="AJ74" s="48">
        <v>2</v>
      </c>
      <c r="AK74" s="48">
        <v>0</v>
      </c>
      <c r="AQ74" s="48">
        <v>0</v>
      </c>
      <c r="AR74" s="48">
        <v>0</v>
      </c>
      <c r="AS74" s="48">
        <v>0</v>
      </c>
      <c r="AT74" s="48">
        <v>0</v>
      </c>
      <c r="AU74" s="48">
        <v>3</v>
      </c>
      <c r="AV74" s="48">
        <v>0</v>
      </c>
      <c r="AW74" s="45">
        <v>0</v>
      </c>
      <c r="AX74" s="48">
        <v>0</v>
      </c>
      <c r="AY74" s="48">
        <v>3754.3195099999998</v>
      </c>
      <c r="AZ74" s="46">
        <v>557.78206305342599</v>
      </c>
      <c r="BA74" s="48">
        <v>557.49369386533704</v>
      </c>
      <c r="BD74" s="48">
        <v>0</v>
      </c>
      <c r="BE74" s="48">
        <v>0</v>
      </c>
      <c r="BF74" s="48">
        <v>0</v>
      </c>
      <c r="BM74" s="48">
        <v>0</v>
      </c>
      <c r="BN74" s="48">
        <v>0</v>
      </c>
      <c r="BO74" s="48">
        <v>0</v>
      </c>
      <c r="CD74" s="51">
        <v>42697</v>
      </c>
      <c r="CY74" s="47" t="s">
        <v>113</v>
      </c>
    </row>
    <row r="75" spans="1:103" s="48" customFormat="1" x14ac:dyDescent="0.25">
      <c r="A75" s="48">
        <v>2016</v>
      </c>
      <c r="B75" s="48">
        <v>3</v>
      </c>
      <c r="C75" s="48" t="s">
        <v>281</v>
      </c>
      <c r="D75" s="48">
        <v>1</v>
      </c>
      <c r="E75" s="48" t="s">
        <v>282</v>
      </c>
      <c r="F75" s="48" t="s">
        <v>283</v>
      </c>
      <c r="G75" s="49" t="s">
        <v>309</v>
      </c>
      <c r="H75" s="49" t="s">
        <v>301</v>
      </c>
      <c r="I75" s="48">
        <v>3</v>
      </c>
      <c r="J75" s="50">
        <v>241</v>
      </c>
      <c r="K75" s="48" t="s">
        <v>295</v>
      </c>
      <c r="L75" s="48">
        <v>10003</v>
      </c>
      <c r="M75" s="48" t="s">
        <v>165</v>
      </c>
      <c r="N75" s="48">
        <v>10018</v>
      </c>
      <c r="O75" s="48" t="s">
        <v>124</v>
      </c>
      <c r="P75" s="48" t="s">
        <v>310</v>
      </c>
      <c r="Q75" s="48">
        <v>23000</v>
      </c>
      <c r="R75" s="50">
        <v>23000</v>
      </c>
      <c r="S75" s="48">
        <v>23000</v>
      </c>
      <c r="T75" s="48" t="s">
        <v>311</v>
      </c>
      <c r="U75" s="48">
        <v>1</v>
      </c>
      <c r="V75" s="48">
        <v>10</v>
      </c>
      <c r="W75" s="48">
        <v>110</v>
      </c>
      <c r="X75" s="48" t="s">
        <v>107</v>
      </c>
      <c r="Y75" s="48" t="s">
        <v>138</v>
      </c>
      <c r="Z75" s="48" t="s">
        <v>139</v>
      </c>
      <c r="AA75" s="48" t="s">
        <v>304</v>
      </c>
      <c r="AB75" s="48" t="s">
        <v>111</v>
      </c>
      <c r="AC75" s="48">
        <v>15114</v>
      </c>
      <c r="AD75" s="48" t="s">
        <v>305</v>
      </c>
      <c r="AE75" s="51">
        <v>42005</v>
      </c>
      <c r="AF75" s="51">
        <v>43435</v>
      </c>
      <c r="AG75" s="48" t="s">
        <v>306</v>
      </c>
      <c r="AH75" s="48">
        <v>1</v>
      </c>
      <c r="AI75" s="48">
        <v>0</v>
      </c>
      <c r="AJ75" s="48">
        <v>2</v>
      </c>
      <c r="AK75" s="48">
        <v>0</v>
      </c>
      <c r="AQ75" s="48">
        <v>0</v>
      </c>
      <c r="AR75" s="48">
        <v>0</v>
      </c>
      <c r="AS75" s="48">
        <v>0</v>
      </c>
      <c r="AT75" s="48">
        <v>0</v>
      </c>
      <c r="AU75" s="48">
        <v>3</v>
      </c>
      <c r="AV75" s="48">
        <v>0</v>
      </c>
      <c r="AW75" s="45">
        <v>0</v>
      </c>
      <c r="AX75" s="48">
        <v>0</v>
      </c>
      <c r="AY75" s="48">
        <v>2610.6898799999999</v>
      </c>
      <c r="AZ75" s="46">
        <v>387.87215189873399</v>
      </c>
      <c r="BA75" s="48">
        <v>387.67162487405199</v>
      </c>
      <c r="BD75" s="48">
        <v>0</v>
      </c>
      <c r="BE75" s="48">
        <v>0</v>
      </c>
      <c r="BF75" s="48">
        <v>0</v>
      </c>
      <c r="BM75" s="48">
        <v>0</v>
      </c>
      <c r="BN75" s="48">
        <v>0</v>
      </c>
      <c r="BO75" s="48">
        <v>0</v>
      </c>
      <c r="CY75" s="47" t="s">
        <v>113</v>
      </c>
    </row>
    <row r="76" spans="1:103" s="48" customFormat="1" x14ac:dyDescent="0.25">
      <c r="A76" s="48">
        <v>2016</v>
      </c>
      <c r="B76" s="48">
        <v>918</v>
      </c>
      <c r="C76" s="48" t="s">
        <v>312</v>
      </c>
      <c r="H76" s="49"/>
      <c r="J76" s="48">
        <v>298</v>
      </c>
      <c r="K76" s="48" t="s">
        <v>172</v>
      </c>
      <c r="M76" s="50" t="s">
        <v>173</v>
      </c>
      <c r="N76" s="48">
        <v>10024</v>
      </c>
      <c r="O76" s="48" t="s">
        <v>104</v>
      </c>
      <c r="P76" s="48" t="s">
        <v>285</v>
      </c>
      <c r="R76" s="50"/>
      <c r="S76" s="50"/>
      <c r="T76" s="50" t="s">
        <v>106</v>
      </c>
      <c r="U76" s="50"/>
      <c r="V76" s="50"/>
      <c r="W76" s="50">
        <v>110</v>
      </c>
      <c r="X76" s="50" t="s">
        <v>107</v>
      </c>
      <c r="Y76" s="50"/>
      <c r="Z76" s="50"/>
      <c r="AA76" s="52" t="s">
        <v>313</v>
      </c>
      <c r="AB76" s="50"/>
      <c r="AC76" s="50"/>
      <c r="AD76" s="50"/>
      <c r="AE76" s="50"/>
      <c r="AF76" s="50"/>
      <c r="AG76" s="52" t="s">
        <v>314</v>
      </c>
      <c r="AW76" s="45">
        <v>0</v>
      </c>
      <c r="AZ76" s="53">
        <v>1216.8141592920354</v>
      </c>
    </row>
    <row r="77" spans="1:103" s="48" customFormat="1" x14ac:dyDescent="0.25">
      <c r="A77" s="48">
        <v>2016</v>
      </c>
      <c r="B77" s="48">
        <v>918</v>
      </c>
      <c r="C77" s="48" t="s">
        <v>312</v>
      </c>
      <c r="H77" s="49"/>
      <c r="J77" s="48">
        <v>298</v>
      </c>
      <c r="K77" s="48" t="s">
        <v>172</v>
      </c>
      <c r="M77" s="50" t="s">
        <v>173</v>
      </c>
      <c r="N77" s="48">
        <v>10024</v>
      </c>
      <c r="O77" s="48" t="s">
        <v>104</v>
      </c>
      <c r="P77" s="48" t="s">
        <v>285</v>
      </c>
      <c r="R77" s="50"/>
      <c r="S77" s="50"/>
      <c r="T77" s="50" t="s">
        <v>106</v>
      </c>
      <c r="U77" s="50"/>
      <c r="V77" s="50"/>
      <c r="W77" s="48">
        <v>110</v>
      </c>
      <c r="X77" s="50" t="s">
        <v>107</v>
      </c>
      <c r="Y77" s="50"/>
      <c r="Z77" s="50"/>
      <c r="AA77" s="52" t="s">
        <v>313</v>
      </c>
      <c r="AB77" s="50"/>
      <c r="AC77" s="50"/>
      <c r="AD77" s="50"/>
      <c r="AE77" s="50"/>
      <c r="AF77" s="50"/>
      <c r="AG77" s="52" t="s">
        <v>314</v>
      </c>
      <c r="AW77" s="45">
        <v>0</v>
      </c>
      <c r="AZ77" s="53">
        <v>1106.1946902654868</v>
      </c>
    </row>
    <row r="78" spans="1:103" s="48" customFormat="1" x14ac:dyDescent="0.25">
      <c r="A78" s="48">
        <v>2016</v>
      </c>
      <c r="B78" s="48">
        <v>918</v>
      </c>
      <c r="C78" s="48" t="s">
        <v>312</v>
      </c>
      <c r="H78" s="49"/>
      <c r="J78" s="48">
        <v>298</v>
      </c>
      <c r="K78" s="48" t="s">
        <v>172</v>
      </c>
      <c r="M78" s="50" t="s">
        <v>173</v>
      </c>
      <c r="N78" s="48">
        <v>10024</v>
      </c>
      <c r="O78" s="48" t="s">
        <v>104</v>
      </c>
      <c r="P78" s="48" t="s">
        <v>285</v>
      </c>
      <c r="R78" s="50"/>
      <c r="S78" s="50"/>
      <c r="T78" s="50" t="s">
        <v>106</v>
      </c>
      <c r="U78" s="50"/>
      <c r="V78" s="50"/>
      <c r="W78" s="50">
        <v>110</v>
      </c>
      <c r="X78" s="50" t="s">
        <v>107</v>
      </c>
      <c r="Y78" s="50"/>
      <c r="Z78" s="50"/>
      <c r="AA78" s="52" t="s">
        <v>313</v>
      </c>
      <c r="AB78" s="50"/>
      <c r="AC78" s="50"/>
      <c r="AD78" s="50"/>
      <c r="AE78" s="50"/>
      <c r="AF78" s="50"/>
      <c r="AG78" s="52" t="s">
        <v>314</v>
      </c>
      <c r="AW78" s="45">
        <v>0</v>
      </c>
      <c r="AZ78" s="53">
        <v>2212.3893805309735</v>
      </c>
    </row>
    <row r="79" spans="1:103" s="48" customFormat="1" x14ac:dyDescent="0.25">
      <c r="A79" s="48">
        <v>2016</v>
      </c>
      <c r="B79" s="48">
        <v>918</v>
      </c>
      <c r="C79" s="48" t="s">
        <v>312</v>
      </c>
      <c r="H79" s="49"/>
      <c r="J79" s="48">
        <v>298</v>
      </c>
      <c r="K79" s="48" t="s">
        <v>172</v>
      </c>
      <c r="M79" s="50" t="s">
        <v>173</v>
      </c>
      <c r="N79" s="48">
        <v>10024</v>
      </c>
      <c r="O79" s="48" t="s">
        <v>104</v>
      </c>
      <c r="P79" s="48" t="s">
        <v>315</v>
      </c>
      <c r="R79" s="50"/>
      <c r="S79" s="50"/>
      <c r="T79" s="50"/>
      <c r="U79" s="50"/>
      <c r="V79" s="50"/>
      <c r="W79" s="48">
        <v>110</v>
      </c>
      <c r="X79" s="50" t="s">
        <v>107</v>
      </c>
      <c r="Y79" s="50"/>
      <c r="Z79" s="50"/>
      <c r="AA79" s="52" t="s">
        <v>316</v>
      </c>
      <c r="AB79" s="50"/>
      <c r="AC79" s="50"/>
      <c r="AD79" s="50"/>
      <c r="AE79" s="50"/>
      <c r="AF79" s="50"/>
      <c r="AG79" s="52" t="s">
        <v>317</v>
      </c>
      <c r="AW79" s="45">
        <v>0</v>
      </c>
      <c r="AZ79" s="53">
        <v>108.11667035398229</v>
      </c>
      <c r="CY79" s="54" t="s">
        <v>113</v>
      </c>
    </row>
    <row r="80" spans="1:103" s="48" customFormat="1" x14ac:dyDescent="0.25">
      <c r="A80" s="48">
        <v>2016</v>
      </c>
      <c r="B80" s="48">
        <v>918</v>
      </c>
      <c r="C80" s="48" t="s">
        <v>312</v>
      </c>
      <c r="H80" s="49"/>
      <c r="J80" s="48">
        <v>298</v>
      </c>
      <c r="K80" s="48" t="s">
        <v>172</v>
      </c>
      <c r="M80" s="50" t="s">
        <v>173</v>
      </c>
      <c r="N80" s="48">
        <v>10024</v>
      </c>
      <c r="O80" s="48" t="s">
        <v>104</v>
      </c>
      <c r="P80" s="48" t="s">
        <v>318</v>
      </c>
      <c r="R80" s="50"/>
      <c r="S80" s="50"/>
      <c r="T80" s="50" t="s">
        <v>120</v>
      </c>
      <c r="U80" s="50"/>
      <c r="V80" s="50"/>
      <c r="W80" s="50">
        <v>110</v>
      </c>
      <c r="X80" s="50" t="s">
        <v>107</v>
      </c>
      <c r="Y80" s="50"/>
      <c r="Z80" s="50"/>
      <c r="AA80" s="52" t="s">
        <v>319</v>
      </c>
      <c r="AB80" s="50"/>
      <c r="AC80" s="50"/>
      <c r="AD80" s="50"/>
      <c r="AE80" s="50"/>
      <c r="AF80" s="50"/>
      <c r="AG80" s="52" t="s">
        <v>320</v>
      </c>
      <c r="AW80" s="45">
        <v>0</v>
      </c>
      <c r="AZ80" s="53">
        <v>1769.9115044247787</v>
      </c>
      <c r="CY80" s="54" t="s">
        <v>113</v>
      </c>
    </row>
    <row r="81" spans="1:103" s="48" customFormat="1" x14ac:dyDescent="0.25">
      <c r="A81" s="48">
        <v>2016</v>
      </c>
      <c r="B81" s="48">
        <v>918</v>
      </c>
      <c r="C81" s="48" t="s">
        <v>312</v>
      </c>
      <c r="H81" s="49"/>
      <c r="J81" s="48">
        <v>71</v>
      </c>
      <c r="K81" s="48" t="s">
        <v>321</v>
      </c>
      <c r="M81" s="50" t="s">
        <v>151</v>
      </c>
      <c r="N81" s="48">
        <v>10019</v>
      </c>
      <c r="O81" s="48" t="s">
        <v>116</v>
      </c>
      <c r="P81" s="41" t="s">
        <v>303</v>
      </c>
      <c r="R81" s="50"/>
      <c r="S81" s="50"/>
      <c r="T81" s="50"/>
      <c r="U81" s="50"/>
      <c r="V81" s="50"/>
      <c r="W81" s="48">
        <v>110</v>
      </c>
      <c r="X81" s="50" t="s">
        <v>107</v>
      </c>
      <c r="Y81" s="50"/>
      <c r="Z81" s="50"/>
      <c r="AA81" s="52" t="s">
        <v>322</v>
      </c>
      <c r="AB81" s="50"/>
      <c r="AC81" s="50"/>
      <c r="AD81" s="50"/>
      <c r="AE81" s="50"/>
      <c r="AF81" s="50"/>
      <c r="AG81" s="52" t="s">
        <v>323</v>
      </c>
      <c r="AW81" s="45">
        <v>0</v>
      </c>
      <c r="AZ81" s="53">
        <v>248.89380530973452</v>
      </c>
    </row>
    <row r="82" spans="1:103" s="48" customFormat="1" x14ac:dyDescent="0.25">
      <c r="A82" s="48">
        <v>2016</v>
      </c>
      <c r="B82" s="48">
        <v>918</v>
      </c>
      <c r="C82" s="48" t="s">
        <v>312</v>
      </c>
      <c r="H82" s="49"/>
      <c r="J82" s="48">
        <v>71</v>
      </c>
      <c r="K82" s="48" t="s">
        <v>321</v>
      </c>
      <c r="M82" s="50" t="s">
        <v>151</v>
      </c>
      <c r="N82" s="48">
        <v>10019</v>
      </c>
      <c r="O82" s="48" t="s">
        <v>116</v>
      </c>
      <c r="P82" s="41" t="s">
        <v>303</v>
      </c>
      <c r="R82" s="50"/>
      <c r="S82" s="50"/>
      <c r="T82" s="50"/>
      <c r="U82" s="50"/>
      <c r="V82" s="50"/>
      <c r="W82" s="50">
        <v>110</v>
      </c>
      <c r="X82" s="50" t="s">
        <v>107</v>
      </c>
      <c r="Y82" s="50"/>
      <c r="Z82" s="50"/>
      <c r="AA82" s="52" t="s">
        <v>322</v>
      </c>
      <c r="AB82" s="50"/>
      <c r="AC82" s="50"/>
      <c r="AD82" s="50"/>
      <c r="AE82" s="50"/>
      <c r="AF82" s="50"/>
      <c r="AG82" s="52" t="s">
        <v>323</v>
      </c>
      <c r="AW82" s="45">
        <v>0</v>
      </c>
      <c r="AZ82" s="53">
        <v>14.864491150442477</v>
      </c>
    </row>
    <row r="83" spans="1:103" s="48" customFormat="1" x14ac:dyDescent="0.25">
      <c r="A83" s="48">
        <v>2016</v>
      </c>
      <c r="B83" s="48">
        <v>918</v>
      </c>
      <c r="C83" s="48" t="s">
        <v>312</v>
      </c>
      <c r="H83" s="49"/>
      <c r="J83" s="48">
        <v>71</v>
      </c>
      <c r="K83" s="48" t="s">
        <v>321</v>
      </c>
      <c r="M83" s="50" t="s">
        <v>151</v>
      </c>
      <c r="N83" s="48">
        <v>10019</v>
      </c>
      <c r="O83" s="48" t="s">
        <v>116</v>
      </c>
      <c r="P83" s="41" t="s">
        <v>303</v>
      </c>
      <c r="R83" s="50"/>
      <c r="S83" s="50"/>
      <c r="T83" s="50"/>
      <c r="U83" s="50"/>
      <c r="V83" s="50"/>
      <c r="W83" s="48">
        <v>110</v>
      </c>
      <c r="X83" s="50" t="s">
        <v>107</v>
      </c>
      <c r="Y83" s="50"/>
      <c r="Z83" s="50"/>
      <c r="AA83" s="52" t="s">
        <v>322</v>
      </c>
      <c r="AB83" s="50"/>
      <c r="AC83" s="50"/>
      <c r="AD83" s="50"/>
      <c r="AE83" s="50"/>
      <c r="AF83" s="50"/>
      <c r="AG83" s="52" t="s">
        <v>323</v>
      </c>
      <c r="AW83" s="45">
        <v>0</v>
      </c>
      <c r="AZ83" s="53">
        <v>1637.5138274336282</v>
      </c>
    </row>
    <row r="84" spans="1:103" s="48" customFormat="1" x14ac:dyDescent="0.25">
      <c r="A84" s="48">
        <v>2016</v>
      </c>
      <c r="B84" s="48">
        <v>918</v>
      </c>
      <c r="C84" s="48" t="s">
        <v>312</v>
      </c>
      <c r="H84" s="49"/>
      <c r="J84" s="48">
        <v>71</v>
      </c>
      <c r="K84" s="48" t="s">
        <v>324</v>
      </c>
      <c r="M84" s="50" t="s">
        <v>151</v>
      </c>
      <c r="N84" s="48">
        <v>10019</v>
      </c>
      <c r="O84" s="48" t="s">
        <v>116</v>
      </c>
      <c r="P84" s="48" t="s">
        <v>325</v>
      </c>
      <c r="R84" s="50"/>
      <c r="S84" s="50"/>
      <c r="T84" s="50"/>
      <c r="U84" s="50"/>
      <c r="V84" s="50"/>
      <c r="W84" s="50">
        <v>110</v>
      </c>
      <c r="X84" s="50" t="s">
        <v>107</v>
      </c>
      <c r="Y84" s="50"/>
      <c r="Z84" s="50"/>
      <c r="AA84" s="52" t="s">
        <v>326</v>
      </c>
      <c r="AB84" s="50"/>
      <c r="AC84" s="50"/>
      <c r="AD84" s="50"/>
      <c r="AE84" s="50"/>
      <c r="AF84" s="50"/>
      <c r="AG84" s="52" t="s">
        <v>327</v>
      </c>
      <c r="AW84" s="45">
        <v>11061.946902654867</v>
      </c>
      <c r="AZ84" s="53">
        <v>0</v>
      </c>
    </row>
    <row r="85" spans="1:103" s="48" customFormat="1" x14ac:dyDescent="0.25">
      <c r="A85" s="48">
        <v>2016</v>
      </c>
      <c r="B85" s="48">
        <v>918</v>
      </c>
      <c r="C85" s="48" t="s">
        <v>312</v>
      </c>
      <c r="H85" s="49"/>
      <c r="J85" s="48">
        <v>71</v>
      </c>
      <c r="K85" s="48" t="s">
        <v>324</v>
      </c>
      <c r="M85" s="50" t="s">
        <v>151</v>
      </c>
      <c r="N85" s="48">
        <v>10019</v>
      </c>
      <c r="O85" s="48" t="s">
        <v>116</v>
      </c>
      <c r="R85" s="50"/>
      <c r="S85" s="50"/>
      <c r="T85" s="50"/>
      <c r="U85" s="50"/>
      <c r="V85" s="50"/>
      <c r="W85" s="48">
        <v>110</v>
      </c>
      <c r="X85" s="50" t="s">
        <v>107</v>
      </c>
      <c r="Y85" s="50"/>
      <c r="Z85" s="50"/>
      <c r="AA85" s="52" t="s">
        <v>328</v>
      </c>
      <c r="AB85" s="50"/>
      <c r="AC85" s="50"/>
      <c r="AD85" s="50"/>
      <c r="AE85" s="50"/>
      <c r="AF85" s="50"/>
      <c r="AG85" s="52" t="s">
        <v>329</v>
      </c>
      <c r="AW85" s="45">
        <v>0</v>
      </c>
      <c r="AZ85" s="53">
        <v>755.75221238938059</v>
      </c>
    </row>
    <row r="86" spans="1:103" s="48" customFormat="1" x14ac:dyDescent="0.25">
      <c r="A86" s="48">
        <v>2016</v>
      </c>
      <c r="B86" s="48">
        <v>918</v>
      </c>
      <c r="C86" s="48" t="s">
        <v>312</v>
      </c>
      <c r="H86" s="49"/>
      <c r="J86" s="48">
        <v>798</v>
      </c>
      <c r="K86" s="48" t="s">
        <v>102</v>
      </c>
      <c r="M86" s="50" t="s">
        <v>103</v>
      </c>
      <c r="N86" s="48">
        <v>10024</v>
      </c>
      <c r="O86" s="48" t="s">
        <v>104</v>
      </c>
      <c r="P86" s="48" t="s">
        <v>318</v>
      </c>
      <c r="R86" s="50"/>
      <c r="S86" s="50"/>
      <c r="T86" s="50" t="s">
        <v>120</v>
      </c>
      <c r="U86" s="50"/>
      <c r="V86" s="50"/>
      <c r="W86" s="50">
        <v>110</v>
      </c>
      <c r="X86" s="50" t="s">
        <v>107</v>
      </c>
      <c r="Y86" s="50"/>
      <c r="Z86" s="50"/>
      <c r="AA86" s="52" t="s">
        <v>330</v>
      </c>
      <c r="AB86" s="50"/>
      <c r="AC86" s="50"/>
      <c r="AD86" s="50"/>
      <c r="AE86" s="50"/>
      <c r="AF86" s="50"/>
      <c r="AG86" s="52" t="s">
        <v>331</v>
      </c>
      <c r="AW86" s="45">
        <v>2212.3893805309735</v>
      </c>
      <c r="AX86" s="55"/>
      <c r="AY86" s="55"/>
      <c r="AZ86" s="53">
        <v>0</v>
      </c>
    </row>
    <row r="87" spans="1:103" s="48" customFormat="1" x14ac:dyDescent="0.25">
      <c r="A87" s="48">
        <v>2016</v>
      </c>
      <c r="B87" s="48">
        <v>918</v>
      </c>
      <c r="C87" s="48" t="s">
        <v>312</v>
      </c>
      <c r="H87" s="49"/>
      <c r="K87" s="48" t="s">
        <v>332</v>
      </c>
      <c r="M87" s="50" t="s">
        <v>185</v>
      </c>
      <c r="N87" s="48">
        <v>10018</v>
      </c>
      <c r="O87" s="48" t="s">
        <v>124</v>
      </c>
      <c r="P87" s="41" t="s">
        <v>303</v>
      </c>
      <c r="R87" s="50"/>
      <c r="S87" s="50"/>
      <c r="T87" s="50"/>
      <c r="U87" s="50"/>
      <c r="V87" s="50"/>
      <c r="W87" s="48">
        <v>110</v>
      </c>
      <c r="X87" s="50" t="s">
        <v>107</v>
      </c>
      <c r="Y87" s="50"/>
      <c r="Z87" s="50"/>
      <c r="AA87" s="52" t="s">
        <v>333</v>
      </c>
      <c r="AB87" s="50"/>
      <c r="AC87" s="50"/>
      <c r="AD87" s="50"/>
      <c r="AE87" s="50"/>
      <c r="AF87" s="50"/>
      <c r="AG87" s="50"/>
      <c r="AW87" s="45">
        <v>0</v>
      </c>
      <c r="AZ87" s="53">
        <v>0</v>
      </c>
    </row>
    <row r="88" spans="1:103" s="48" customFormat="1" x14ac:dyDescent="0.25">
      <c r="A88" s="48">
        <v>2016</v>
      </c>
      <c r="B88" s="48">
        <v>918</v>
      </c>
      <c r="C88" s="48" t="s">
        <v>312</v>
      </c>
      <c r="H88" s="49"/>
      <c r="K88" s="48" t="s">
        <v>334</v>
      </c>
      <c r="M88" s="50" t="s">
        <v>151</v>
      </c>
      <c r="N88" s="48">
        <v>10019</v>
      </c>
      <c r="O88" s="48" t="s">
        <v>116</v>
      </c>
      <c r="P88" s="41" t="s">
        <v>303</v>
      </c>
      <c r="R88" s="50"/>
      <c r="S88" s="50"/>
      <c r="T88" s="50"/>
      <c r="U88" s="50"/>
      <c r="V88" s="50"/>
      <c r="W88" s="50">
        <v>110</v>
      </c>
      <c r="X88" s="50" t="s">
        <v>107</v>
      </c>
      <c r="Y88" s="50"/>
      <c r="Z88" s="50"/>
      <c r="AA88" s="52" t="s">
        <v>335</v>
      </c>
      <c r="AB88" s="50"/>
      <c r="AC88" s="50"/>
      <c r="AD88" s="50"/>
      <c r="AE88" s="50"/>
      <c r="AF88" s="50"/>
      <c r="AG88" s="52" t="s">
        <v>336</v>
      </c>
      <c r="AW88" s="45">
        <v>0</v>
      </c>
      <c r="AZ88" s="53">
        <v>154.9067256637168</v>
      </c>
      <c r="CY88" s="54" t="s">
        <v>113</v>
      </c>
    </row>
    <row r="89" spans="1:103" s="48" customFormat="1" x14ac:dyDescent="0.25">
      <c r="A89" s="48">
        <v>2016</v>
      </c>
      <c r="B89" s="48">
        <v>918</v>
      </c>
      <c r="C89" s="48" t="s">
        <v>312</v>
      </c>
      <c r="H89" s="49"/>
      <c r="K89" s="48" t="s">
        <v>334</v>
      </c>
      <c r="M89" s="50" t="s">
        <v>151</v>
      </c>
      <c r="N89" s="48">
        <v>10019</v>
      </c>
      <c r="O89" s="48" t="s">
        <v>116</v>
      </c>
      <c r="P89" s="41" t="s">
        <v>303</v>
      </c>
      <c r="R89" s="50"/>
      <c r="S89" s="50"/>
      <c r="T89" s="50"/>
      <c r="U89" s="50"/>
      <c r="V89" s="50"/>
      <c r="W89" s="48">
        <v>110</v>
      </c>
      <c r="X89" s="50" t="s">
        <v>107</v>
      </c>
      <c r="Y89" s="50"/>
      <c r="Z89" s="50"/>
      <c r="AA89" s="52" t="s">
        <v>337</v>
      </c>
      <c r="AB89" s="50"/>
      <c r="AC89" s="50"/>
      <c r="AD89" s="50"/>
      <c r="AE89" s="50"/>
      <c r="AF89" s="50"/>
      <c r="AG89" s="52" t="s">
        <v>338</v>
      </c>
      <c r="AW89" s="45">
        <v>0</v>
      </c>
      <c r="AZ89" s="53">
        <v>47.825199115044249</v>
      </c>
      <c r="CY89" s="54" t="s">
        <v>113</v>
      </c>
    </row>
    <row r="90" spans="1:103" s="48" customFormat="1" x14ac:dyDescent="0.25">
      <c r="A90" s="48">
        <v>2016</v>
      </c>
      <c r="B90" s="48">
        <v>918</v>
      </c>
      <c r="C90" s="48" t="s">
        <v>312</v>
      </c>
      <c r="H90" s="49"/>
      <c r="K90" s="48" t="s">
        <v>334</v>
      </c>
      <c r="M90" s="50" t="s">
        <v>151</v>
      </c>
      <c r="N90" s="48">
        <v>10019</v>
      </c>
      <c r="O90" s="48" t="s">
        <v>116</v>
      </c>
      <c r="P90" s="41" t="s">
        <v>303</v>
      </c>
      <c r="R90" s="50"/>
      <c r="S90" s="50"/>
      <c r="T90" s="50"/>
      <c r="U90" s="50"/>
      <c r="V90" s="50"/>
      <c r="W90" s="50">
        <v>110</v>
      </c>
      <c r="X90" s="50" t="s">
        <v>107</v>
      </c>
      <c r="Y90" s="50"/>
      <c r="Z90" s="50"/>
      <c r="AA90" s="52" t="s">
        <v>339</v>
      </c>
      <c r="AB90" s="50"/>
      <c r="AC90" s="50"/>
      <c r="AD90" s="50"/>
      <c r="AE90" s="50"/>
      <c r="AF90" s="50"/>
      <c r="AG90" s="52" t="s">
        <v>336</v>
      </c>
      <c r="AW90" s="45">
        <v>0</v>
      </c>
      <c r="AZ90" s="53">
        <v>262.18805309734512</v>
      </c>
      <c r="CY90" s="54" t="s">
        <v>113</v>
      </c>
    </row>
    <row r="91" spans="1:103" s="48" customFormat="1" x14ac:dyDescent="0.25">
      <c r="A91" s="48">
        <v>2016</v>
      </c>
      <c r="B91" s="48">
        <v>918</v>
      </c>
      <c r="C91" s="48" t="s">
        <v>312</v>
      </c>
      <c r="H91" s="49"/>
      <c r="K91" s="48" t="s">
        <v>334</v>
      </c>
      <c r="M91" s="50" t="s">
        <v>151</v>
      </c>
      <c r="N91" s="48">
        <v>10019</v>
      </c>
      <c r="O91" s="48" t="s">
        <v>116</v>
      </c>
      <c r="P91" s="41" t="s">
        <v>303</v>
      </c>
      <c r="R91" s="50"/>
      <c r="S91" s="50"/>
      <c r="T91" s="50"/>
      <c r="U91" s="50"/>
      <c r="V91" s="50"/>
      <c r="W91" s="48">
        <v>110</v>
      </c>
      <c r="X91" s="50" t="s">
        <v>107</v>
      </c>
      <c r="Y91" s="50"/>
      <c r="Z91" s="50"/>
      <c r="AA91" s="52" t="s">
        <v>340</v>
      </c>
      <c r="AB91" s="50"/>
      <c r="AC91" s="50"/>
      <c r="AD91" s="50"/>
      <c r="AE91" s="50"/>
      <c r="AF91" s="50"/>
      <c r="AG91" s="52" t="s">
        <v>341</v>
      </c>
      <c r="AW91" s="45">
        <v>0</v>
      </c>
      <c r="AZ91" s="53">
        <v>70.115044247787608</v>
      </c>
    </row>
    <row r="92" spans="1:103" s="48" customFormat="1" x14ac:dyDescent="0.25">
      <c r="A92" s="48">
        <v>2016</v>
      </c>
      <c r="B92" s="48">
        <v>918</v>
      </c>
      <c r="C92" s="48" t="s">
        <v>312</v>
      </c>
      <c r="H92" s="49"/>
      <c r="K92" s="48" t="s">
        <v>334</v>
      </c>
      <c r="M92" s="50" t="s">
        <v>151</v>
      </c>
      <c r="N92" s="48">
        <v>10019</v>
      </c>
      <c r="O92" s="48" t="s">
        <v>116</v>
      </c>
      <c r="P92" s="41" t="s">
        <v>303</v>
      </c>
      <c r="R92" s="50"/>
      <c r="S92" s="50"/>
      <c r="T92" s="50"/>
      <c r="U92" s="50"/>
      <c r="V92" s="50"/>
      <c r="W92" s="50">
        <v>110</v>
      </c>
      <c r="X92" s="50" t="s">
        <v>107</v>
      </c>
      <c r="Y92" s="50"/>
      <c r="Z92" s="50"/>
      <c r="AA92" s="52" t="s">
        <v>342</v>
      </c>
      <c r="AB92" s="50"/>
      <c r="AC92" s="50"/>
      <c r="AD92" s="50"/>
      <c r="AE92" s="50"/>
      <c r="AF92" s="50"/>
      <c r="AG92" s="52" t="s">
        <v>336</v>
      </c>
      <c r="AW92" s="45">
        <v>0</v>
      </c>
      <c r="AZ92" s="53">
        <v>87.256393805309742</v>
      </c>
      <c r="CY92" s="54" t="s">
        <v>113</v>
      </c>
    </row>
    <row r="93" spans="1:103" s="48" customFormat="1" x14ac:dyDescent="0.25">
      <c r="A93" s="48">
        <v>2016</v>
      </c>
      <c r="B93" s="48">
        <v>918</v>
      </c>
      <c r="C93" s="48" t="s">
        <v>312</v>
      </c>
      <c r="H93" s="49"/>
      <c r="K93" s="48" t="s">
        <v>334</v>
      </c>
      <c r="M93" s="50" t="s">
        <v>151</v>
      </c>
      <c r="N93" s="48">
        <v>10019</v>
      </c>
      <c r="O93" s="48" t="s">
        <v>116</v>
      </c>
      <c r="P93" s="41" t="s">
        <v>303</v>
      </c>
      <c r="R93" s="50"/>
      <c r="S93" s="50"/>
      <c r="T93" s="50"/>
      <c r="U93" s="50"/>
      <c r="V93" s="50"/>
      <c r="W93" s="48">
        <v>110</v>
      </c>
      <c r="X93" s="50" t="s">
        <v>107</v>
      </c>
      <c r="Y93" s="50"/>
      <c r="Z93" s="50"/>
      <c r="AA93" s="52" t="s">
        <v>343</v>
      </c>
      <c r="AB93" s="50"/>
      <c r="AC93" s="50"/>
      <c r="AD93" s="50"/>
      <c r="AE93" s="50"/>
      <c r="AF93" s="50"/>
      <c r="AG93" s="52" t="s">
        <v>344</v>
      </c>
      <c r="AW93" s="45">
        <v>0</v>
      </c>
      <c r="AZ93" s="53">
        <v>545.92859513274334</v>
      </c>
    </row>
    <row r="94" spans="1:103" s="48" customFormat="1" x14ac:dyDescent="0.25">
      <c r="A94" s="48">
        <v>2016</v>
      </c>
      <c r="B94" s="48">
        <v>918</v>
      </c>
      <c r="C94" s="48" t="s">
        <v>312</v>
      </c>
      <c r="H94" s="49"/>
      <c r="K94" s="48" t="s">
        <v>345</v>
      </c>
      <c r="M94" s="50" t="s">
        <v>123</v>
      </c>
      <c r="N94" s="48">
        <v>10018</v>
      </c>
      <c r="O94" s="48" t="s">
        <v>124</v>
      </c>
      <c r="P94" s="41" t="s">
        <v>303</v>
      </c>
      <c r="R94" s="50"/>
      <c r="S94" s="50"/>
      <c r="T94" s="50"/>
      <c r="U94" s="50"/>
      <c r="V94" s="50"/>
      <c r="W94" s="50">
        <v>110</v>
      </c>
      <c r="X94" s="50" t="s">
        <v>107</v>
      </c>
      <c r="Y94" s="50"/>
      <c r="Z94" s="50"/>
      <c r="AA94" s="52" t="s">
        <v>346</v>
      </c>
      <c r="AB94" s="50"/>
      <c r="AC94" s="50"/>
      <c r="AD94" s="50"/>
      <c r="AE94" s="50"/>
      <c r="AF94" s="50"/>
      <c r="AG94" s="52" t="s">
        <v>347</v>
      </c>
      <c r="AW94" s="45">
        <v>0</v>
      </c>
      <c r="AZ94" s="53">
        <v>398.23008849557516</v>
      </c>
    </row>
    <row r="95" spans="1:103" s="48" customFormat="1" x14ac:dyDescent="0.25">
      <c r="A95" s="48">
        <v>2016</v>
      </c>
      <c r="B95" s="48">
        <v>918</v>
      </c>
      <c r="C95" s="48" t="s">
        <v>312</v>
      </c>
      <c r="H95" s="49"/>
      <c r="K95" s="48" t="s">
        <v>345</v>
      </c>
      <c r="M95" s="50" t="s">
        <v>123</v>
      </c>
      <c r="N95" s="48">
        <v>10018</v>
      </c>
      <c r="O95" s="48" t="s">
        <v>124</v>
      </c>
      <c r="P95" s="41" t="s">
        <v>303</v>
      </c>
      <c r="R95" s="50"/>
      <c r="S95" s="50"/>
      <c r="T95" s="50"/>
      <c r="U95" s="50"/>
      <c r="V95" s="50"/>
      <c r="W95" s="48">
        <v>110</v>
      </c>
      <c r="X95" s="50" t="s">
        <v>107</v>
      </c>
      <c r="Y95" s="50"/>
      <c r="Z95" s="50"/>
      <c r="AA95" s="52" t="s">
        <v>348</v>
      </c>
      <c r="AB95" s="50"/>
      <c r="AC95" s="50"/>
      <c r="AD95" s="50"/>
      <c r="AE95" s="50"/>
      <c r="AF95" s="50"/>
      <c r="AG95" s="50"/>
      <c r="AW95" s="45">
        <v>0</v>
      </c>
      <c r="AZ95" s="53">
        <v>497.78761061946904</v>
      </c>
    </row>
    <row r="96" spans="1:103" s="48" customFormat="1" x14ac:dyDescent="0.25">
      <c r="A96" s="48">
        <v>2016</v>
      </c>
      <c r="B96" s="48">
        <v>918</v>
      </c>
      <c r="C96" s="48" t="s">
        <v>312</v>
      </c>
      <c r="H96" s="49"/>
      <c r="K96" s="48" t="s">
        <v>345</v>
      </c>
      <c r="M96" s="50" t="s">
        <v>123</v>
      </c>
      <c r="N96" s="48">
        <v>10018</v>
      </c>
      <c r="O96" s="48" t="s">
        <v>124</v>
      </c>
      <c r="P96" s="41" t="s">
        <v>303</v>
      </c>
      <c r="R96" s="50"/>
      <c r="S96" s="50"/>
      <c r="T96" s="50"/>
      <c r="U96" s="50"/>
      <c r="V96" s="50"/>
      <c r="W96" s="50">
        <v>110</v>
      </c>
      <c r="X96" s="50" t="s">
        <v>107</v>
      </c>
      <c r="Y96" s="50"/>
      <c r="Z96" s="50"/>
      <c r="AA96" s="52" t="s">
        <v>349</v>
      </c>
      <c r="AB96" s="50"/>
      <c r="AC96" s="50"/>
      <c r="AD96" s="50"/>
      <c r="AE96" s="50"/>
      <c r="AF96" s="50"/>
      <c r="AG96" s="52" t="s">
        <v>350</v>
      </c>
      <c r="AW96" s="45">
        <v>0</v>
      </c>
      <c r="AZ96" s="53">
        <v>592.99393805309739</v>
      </c>
    </row>
    <row r="97" spans="1:103" s="48" customFormat="1" x14ac:dyDescent="0.25">
      <c r="A97" s="48">
        <v>2016</v>
      </c>
      <c r="B97" s="48">
        <v>918</v>
      </c>
      <c r="C97" s="48" t="s">
        <v>312</v>
      </c>
      <c r="H97" s="49"/>
      <c r="K97" s="48" t="s">
        <v>351</v>
      </c>
      <c r="M97" s="50" t="s">
        <v>165</v>
      </c>
      <c r="N97" s="48">
        <v>10016</v>
      </c>
      <c r="O97" s="48" t="s">
        <v>126</v>
      </c>
      <c r="P97" s="41" t="s">
        <v>303</v>
      </c>
      <c r="R97" s="50"/>
      <c r="S97" s="50"/>
      <c r="T97" s="50"/>
      <c r="U97" s="50"/>
      <c r="V97" s="50"/>
      <c r="W97" s="48">
        <v>110</v>
      </c>
      <c r="X97" s="50" t="s">
        <v>107</v>
      </c>
      <c r="Y97" s="50"/>
      <c r="Z97" s="50"/>
      <c r="AA97" s="52" t="s">
        <v>352</v>
      </c>
      <c r="AB97" s="50"/>
      <c r="AC97" s="50"/>
      <c r="AD97" s="50"/>
      <c r="AE97" s="50"/>
      <c r="AF97" s="50"/>
      <c r="AG97" s="52" t="s">
        <v>353</v>
      </c>
      <c r="AW97" s="45">
        <v>0</v>
      </c>
      <c r="AZ97" s="53">
        <v>22.789115044247787</v>
      </c>
    </row>
    <row r="98" spans="1:103" s="48" customFormat="1" x14ac:dyDescent="0.25">
      <c r="A98" s="48">
        <v>2016</v>
      </c>
      <c r="B98" s="48">
        <v>918</v>
      </c>
      <c r="C98" s="48" t="s">
        <v>312</v>
      </c>
      <c r="H98" s="49"/>
      <c r="K98" s="48" t="s">
        <v>351</v>
      </c>
      <c r="M98" s="50" t="s">
        <v>165</v>
      </c>
      <c r="N98" s="48">
        <v>10016</v>
      </c>
      <c r="O98" s="48" t="s">
        <v>126</v>
      </c>
      <c r="P98" s="41" t="s">
        <v>303</v>
      </c>
      <c r="R98" s="50"/>
      <c r="S98" s="50"/>
      <c r="T98" s="50"/>
      <c r="U98" s="50"/>
      <c r="V98" s="50"/>
      <c r="W98" s="50">
        <v>110</v>
      </c>
      <c r="X98" s="50" t="s">
        <v>107</v>
      </c>
      <c r="Y98" s="50"/>
      <c r="Z98" s="50"/>
      <c r="AA98" s="52" t="s">
        <v>352</v>
      </c>
      <c r="AB98" s="50"/>
      <c r="AC98" s="50"/>
      <c r="AD98" s="50"/>
      <c r="AE98" s="50"/>
      <c r="AF98" s="50"/>
      <c r="AG98" s="52" t="s">
        <v>353</v>
      </c>
      <c r="AW98" s="45">
        <v>0</v>
      </c>
      <c r="AZ98" s="53">
        <v>30.492876106194686</v>
      </c>
    </row>
    <row r="99" spans="1:103" s="48" customFormat="1" x14ac:dyDescent="0.25">
      <c r="A99" s="48">
        <v>2016</v>
      </c>
      <c r="B99" s="48">
        <v>918</v>
      </c>
      <c r="C99" s="48" t="s">
        <v>312</v>
      </c>
      <c r="H99" s="49"/>
      <c r="K99" s="48" t="s">
        <v>354</v>
      </c>
      <c r="M99" s="50" t="s">
        <v>355</v>
      </c>
      <c r="N99" s="48">
        <v>10019</v>
      </c>
      <c r="O99" s="48" t="s">
        <v>116</v>
      </c>
      <c r="R99" s="50"/>
      <c r="S99" s="50"/>
      <c r="T99" s="50"/>
      <c r="U99" s="50"/>
      <c r="V99" s="50"/>
      <c r="W99" s="48">
        <v>110</v>
      </c>
      <c r="X99" s="50" t="s">
        <v>107</v>
      </c>
      <c r="Y99" s="50"/>
      <c r="Z99" s="50"/>
      <c r="AA99" s="52" t="s">
        <v>356</v>
      </c>
      <c r="AB99" s="50"/>
      <c r="AC99" s="50"/>
      <c r="AD99" s="50"/>
      <c r="AE99" s="50"/>
      <c r="AF99" s="50"/>
      <c r="AG99" s="50"/>
      <c r="AW99" s="45">
        <v>0</v>
      </c>
      <c r="AZ99" s="53">
        <v>48.612389380530978</v>
      </c>
    </row>
    <row r="100" spans="1:103" s="48" customFormat="1" x14ac:dyDescent="0.25">
      <c r="A100" s="48">
        <v>2016</v>
      </c>
      <c r="B100" s="48">
        <v>918</v>
      </c>
      <c r="C100" s="48" t="s">
        <v>312</v>
      </c>
      <c r="H100" s="49"/>
      <c r="K100" s="48" t="s">
        <v>357</v>
      </c>
      <c r="M100" s="50" t="s">
        <v>165</v>
      </c>
      <c r="N100" s="48">
        <v>10018</v>
      </c>
      <c r="O100" s="48" t="s">
        <v>124</v>
      </c>
      <c r="P100" s="41" t="s">
        <v>303</v>
      </c>
      <c r="R100" s="50"/>
      <c r="S100" s="50"/>
      <c r="T100" s="50"/>
      <c r="U100" s="50"/>
      <c r="V100" s="50"/>
      <c r="W100" s="50">
        <v>110</v>
      </c>
      <c r="X100" s="50" t="s">
        <v>107</v>
      </c>
      <c r="Y100" s="50"/>
      <c r="Z100" s="50"/>
      <c r="AA100" s="52" t="s">
        <v>358</v>
      </c>
      <c r="AB100" s="50"/>
      <c r="AC100" s="50"/>
      <c r="AD100" s="50"/>
      <c r="AE100" s="50"/>
      <c r="AF100" s="50"/>
      <c r="AG100" s="52" t="s">
        <v>359</v>
      </c>
      <c r="AW100" s="45">
        <v>0</v>
      </c>
      <c r="AZ100" s="53">
        <v>40.741559734513274</v>
      </c>
    </row>
    <row r="101" spans="1:103" s="48" customFormat="1" x14ac:dyDescent="0.25">
      <c r="A101" s="48">
        <v>2016</v>
      </c>
      <c r="B101" s="48">
        <v>918</v>
      </c>
      <c r="C101" s="48" t="s">
        <v>312</v>
      </c>
      <c r="H101" s="49"/>
      <c r="J101" s="48">
        <v>235</v>
      </c>
      <c r="K101" s="48" t="s">
        <v>360</v>
      </c>
      <c r="M101" s="50" t="s">
        <v>165</v>
      </c>
      <c r="N101" s="48">
        <v>10016</v>
      </c>
      <c r="O101" s="48" t="s">
        <v>126</v>
      </c>
      <c r="P101" s="48" t="s">
        <v>361</v>
      </c>
      <c r="R101" s="50"/>
      <c r="S101" s="50"/>
      <c r="T101" s="50"/>
      <c r="U101" s="50"/>
      <c r="V101" s="50"/>
      <c r="W101" s="50">
        <v>110</v>
      </c>
      <c r="X101" s="50" t="s">
        <v>107</v>
      </c>
      <c r="Y101" s="50"/>
      <c r="Z101" s="50"/>
      <c r="AA101" s="52" t="s">
        <v>362</v>
      </c>
      <c r="AB101" s="50"/>
      <c r="AC101" s="50"/>
      <c r="AD101" s="50"/>
      <c r="AE101" s="50"/>
      <c r="AF101" s="50"/>
      <c r="AG101" s="52" t="s">
        <v>363</v>
      </c>
      <c r="AW101" s="45">
        <v>0</v>
      </c>
      <c r="AZ101" s="53">
        <v>114.36436946902654</v>
      </c>
      <c r="CY101" s="54" t="s">
        <v>113</v>
      </c>
    </row>
    <row r="102" spans="1:103" s="48" customFormat="1" x14ac:dyDescent="0.25">
      <c r="A102" s="48">
        <v>2016</v>
      </c>
      <c r="B102" s="48">
        <v>918</v>
      </c>
      <c r="C102" s="48" t="s">
        <v>312</v>
      </c>
      <c r="H102" s="49"/>
      <c r="J102" s="48">
        <v>235</v>
      </c>
      <c r="K102" s="48" t="s">
        <v>360</v>
      </c>
      <c r="M102" s="50" t="s">
        <v>165</v>
      </c>
      <c r="N102" s="48">
        <v>10016</v>
      </c>
      <c r="O102" s="48" t="s">
        <v>126</v>
      </c>
      <c r="P102" s="48" t="s">
        <v>361</v>
      </c>
      <c r="R102" s="50"/>
      <c r="S102" s="50"/>
      <c r="T102" s="50"/>
      <c r="U102" s="50"/>
      <c r="V102" s="50"/>
      <c r="W102" s="48">
        <v>110</v>
      </c>
      <c r="X102" s="50" t="s">
        <v>107</v>
      </c>
      <c r="Y102" s="50"/>
      <c r="Z102" s="50"/>
      <c r="AA102" s="52" t="s">
        <v>364</v>
      </c>
      <c r="AB102" s="50"/>
      <c r="AC102" s="50"/>
      <c r="AD102" s="50"/>
      <c r="AE102" s="50"/>
      <c r="AF102" s="50"/>
      <c r="AG102" s="50"/>
      <c r="AW102" s="45">
        <v>0</v>
      </c>
      <c r="AZ102" s="53">
        <v>14.989568584070796</v>
      </c>
    </row>
    <row r="103" spans="1:103" s="48" customFormat="1" x14ac:dyDescent="0.25">
      <c r="A103" s="48">
        <v>2016</v>
      </c>
      <c r="B103" s="48">
        <v>918</v>
      </c>
      <c r="C103" s="48" t="s">
        <v>312</v>
      </c>
      <c r="H103" s="49"/>
      <c r="J103" s="48">
        <v>235</v>
      </c>
      <c r="K103" s="48" t="s">
        <v>360</v>
      </c>
      <c r="M103" s="50" t="s">
        <v>165</v>
      </c>
      <c r="N103" s="48">
        <v>10016</v>
      </c>
      <c r="O103" s="48" t="s">
        <v>126</v>
      </c>
      <c r="P103" s="48" t="s">
        <v>361</v>
      </c>
      <c r="R103" s="50"/>
      <c r="S103" s="50"/>
      <c r="T103" s="50"/>
      <c r="U103" s="50"/>
      <c r="V103" s="50"/>
      <c r="W103" s="50">
        <v>110</v>
      </c>
      <c r="X103" s="50" t="s">
        <v>107</v>
      </c>
      <c r="Y103" s="50"/>
      <c r="Z103" s="50"/>
      <c r="AA103" s="52" t="s">
        <v>364</v>
      </c>
      <c r="AB103" s="50"/>
      <c r="AC103" s="50"/>
      <c r="AD103" s="50"/>
      <c r="AE103" s="50"/>
      <c r="AF103" s="50"/>
      <c r="AG103" s="50"/>
      <c r="AW103" s="45">
        <v>0</v>
      </c>
      <c r="AZ103" s="53">
        <v>20.876659292035399</v>
      </c>
    </row>
    <row r="104" spans="1:103" s="48" customFormat="1" x14ac:dyDescent="0.25">
      <c r="A104" s="48">
        <v>2016</v>
      </c>
      <c r="B104" s="48">
        <v>918</v>
      </c>
      <c r="C104" s="48" t="s">
        <v>312</v>
      </c>
      <c r="H104" s="49"/>
      <c r="J104" s="48">
        <v>235</v>
      </c>
      <c r="K104" s="48" t="s">
        <v>360</v>
      </c>
      <c r="M104" s="50" t="s">
        <v>165</v>
      </c>
      <c r="N104" s="48">
        <v>10016</v>
      </c>
      <c r="O104" s="48" t="s">
        <v>126</v>
      </c>
      <c r="P104" s="48" t="s">
        <v>365</v>
      </c>
      <c r="R104" s="50"/>
      <c r="S104" s="50"/>
      <c r="T104" s="50"/>
      <c r="U104" s="50"/>
      <c r="V104" s="50"/>
      <c r="W104" s="48">
        <v>110</v>
      </c>
      <c r="X104" s="50" t="s">
        <v>107</v>
      </c>
      <c r="Y104" s="50"/>
      <c r="Z104" s="50"/>
      <c r="AA104" s="52" t="s">
        <v>366</v>
      </c>
      <c r="AB104" s="50"/>
      <c r="AC104" s="50"/>
      <c r="AD104" s="50"/>
      <c r="AE104" s="50"/>
      <c r="AF104" s="50"/>
      <c r="AG104" s="52" t="s">
        <v>367</v>
      </c>
      <c r="AW104" s="45">
        <v>0</v>
      </c>
      <c r="AZ104" s="53">
        <v>34.182643805309738</v>
      </c>
    </row>
    <row r="105" spans="1:103" s="48" customFormat="1" x14ac:dyDescent="0.25">
      <c r="A105" s="48">
        <v>2016</v>
      </c>
      <c r="B105" s="48">
        <v>918</v>
      </c>
      <c r="C105" s="48" t="s">
        <v>312</v>
      </c>
      <c r="H105" s="49"/>
      <c r="J105" s="48">
        <v>235</v>
      </c>
      <c r="K105" s="48" t="s">
        <v>360</v>
      </c>
      <c r="M105" s="50" t="s">
        <v>165</v>
      </c>
      <c r="N105" s="48">
        <v>10016</v>
      </c>
      <c r="O105" s="48" t="s">
        <v>126</v>
      </c>
      <c r="P105" s="48" t="s">
        <v>361</v>
      </c>
      <c r="R105" s="50"/>
      <c r="S105" s="50"/>
      <c r="T105" s="50"/>
      <c r="U105" s="50"/>
      <c r="V105" s="50"/>
      <c r="W105" s="50">
        <v>110</v>
      </c>
      <c r="X105" s="50" t="s">
        <v>107</v>
      </c>
      <c r="Y105" s="50"/>
      <c r="Z105" s="50"/>
      <c r="AA105" s="52" t="s">
        <v>368</v>
      </c>
      <c r="AB105" s="50"/>
      <c r="AC105" s="50"/>
      <c r="AD105" s="50"/>
      <c r="AE105" s="50"/>
      <c r="AF105" s="50"/>
      <c r="AG105" s="52" t="s">
        <v>369</v>
      </c>
      <c r="AW105" s="45">
        <v>0</v>
      </c>
      <c r="AZ105" s="53">
        <v>45.022123893805308</v>
      </c>
    </row>
    <row r="106" spans="1:103" s="48" customFormat="1" x14ac:dyDescent="0.25">
      <c r="A106" s="48">
        <v>2016</v>
      </c>
      <c r="B106" s="48">
        <v>918</v>
      </c>
      <c r="C106" s="48" t="s">
        <v>312</v>
      </c>
      <c r="H106" s="49"/>
      <c r="J106" s="48">
        <v>235</v>
      </c>
      <c r="K106" s="48" t="s">
        <v>360</v>
      </c>
      <c r="M106" s="50" t="s">
        <v>165</v>
      </c>
      <c r="N106" s="48">
        <v>10016</v>
      </c>
      <c r="O106" s="48" t="s">
        <v>126</v>
      </c>
      <c r="P106" s="48" t="s">
        <v>361</v>
      </c>
      <c r="R106" s="50"/>
      <c r="S106" s="50"/>
      <c r="T106" s="50"/>
      <c r="U106" s="50"/>
      <c r="V106" s="50"/>
      <c r="W106" s="48">
        <v>110</v>
      </c>
      <c r="X106" s="50" t="s">
        <v>107</v>
      </c>
      <c r="Y106" s="50"/>
      <c r="Z106" s="50"/>
      <c r="AA106" s="52" t="s">
        <v>370</v>
      </c>
      <c r="AB106" s="50"/>
      <c r="AC106" s="50"/>
      <c r="AD106" s="50"/>
      <c r="AE106" s="50"/>
      <c r="AF106" s="50"/>
      <c r="AG106" s="52" t="s">
        <v>371</v>
      </c>
      <c r="AW106" s="45">
        <v>0</v>
      </c>
      <c r="AZ106" s="53">
        <v>54.009192477876105</v>
      </c>
    </row>
    <row r="107" spans="1:103" s="48" customFormat="1" x14ac:dyDescent="0.25">
      <c r="A107" s="48">
        <v>2016</v>
      </c>
      <c r="B107" s="48">
        <v>918</v>
      </c>
      <c r="C107" s="48" t="s">
        <v>312</v>
      </c>
      <c r="H107" s="49"/>
      <c r="J107" s="48">
        <v>235</v>
      </c>
      <c r="K107" s="48" t="s">
        <v>360</v>
      </c>
      <c r="M107" s="50" t="s">
        <v>165</v>
      </c>
      <c r="N107" s="48">
        <v>10016</v>
      </c>
      <c r="O107" s="48" t="s">
        <v>126</v>
      </c>
      <c r="P107" s="48" t="s">
        <v>361</v>
      </c>
      <c r="R107" s="50"/>
      <c r="S107" s="50"/>
      <c r="T107" s="50"/>
      <c r="U107" s="50"/>
      <c r="V107" s="50"/>
      <c r="W107" s="50">
        <v>110</v>
      </c>
      <c r="X107" s="50" t="s">
        <v>107</v>
      </c>
      <c r="Y107" s="50"/>
      <c r="Z107" s="50"/>
      <c r="AA107" s="52" t="s">
        <v>370</v>
      </c>
      <c r="AB107" s="50"/>
      <c r="AC107" s="50"/>
      <c r="AD107" s="50"/>
      <c r="AE107" s="50"/>
      <c r="AF107" s="50"/>
      <c r="AG107" s="52" t="s">
        <v>371</v>
      </c>
      <c r="AW107" s="45">
        <v>0</v>
      </c>
      <c r="AZ107" s="53">
        <v>37.04262168141593</v>
      </c>
    </row>
    <row r="108" spans="1:103" s="48" customFormat="1" x14ac:dyDescent="0.25">
      <c r="A108" s="48">
        <v>2016</v>
      </c>
      <c r="B108" s="48">
        <v>918</v>
      </c>
      <c r="C108" s="48" t="s">
        <v>312</v>
      </c>
      <c r="H108" s="49"/>
      <c r="J108" s="48">
        <v>235</v>
      </c>
      <c r="K108" s="48" t="s">
        <v>360</v>
      </c>
      <c r="M108" s="50" t="s">
        <v>165</v>
      </c>
      <c r="N108" s="48">
        <v>10016</v>
      </c>
      <c r="O108" s="48" t="s">
        <v>126</v>
      </c>
      <c r="P108" s="48" t="s">
        <v>361</v>
      </c>
      <c r="R108" s="50"/>
      <c r="S108" s="50"/>
      <c r="T108" s="50"/>
      <c r="U108" s="50"/>
      <c r="V108" s="50"/>
      <c r="W108" s="48">
        <v>110</v>
      </c>
      <c r="X108" s="50" t="s">
        <v>107</v>
      </c>
      <c r="Y108" s="50"/>
      <c r="Z108" s="50"/>
      <c r="AA108" s="52" t="s">
        <v>364</v>
      </c>
      <c r="AB108" s="50"/>
      <c r="AC108" s="50"/>
      <c r="AD108" s="50"/>
      <c r="AE108" s="50"/>
      <c r="AF108" s="50"/>
      <c r="AG108" s="50"/>
      <c r="AW108" s="45">
        <v>0</v>
      </c>
      <c r="AZ108" s="53">
        <v>25.939922566371678</v>
      </c>
    </row>
    <row r="109" spans="1:103" s="48" customFormat="1" x14ac:dyDescent="0.25">
      <c r="A109" s="48">
        <v>2016</v>
      </c>
      <c r="B109" s="48">
        <v>918</v>
      </c>
      <c r="C109" s="48" t="s">
        <v>312</v>
      </c>
      <c r="H109" s="49"/>
      <c r="J109" s="48">
        <v>235</v>
      </c>
      <c r="K109" s="48" t="s">
        <v>360</v>
      </c>
      <c r="M109" s="50" t="s">
        <v>165</v>
      </c>
      <c r="N109" s="48">
        <v>10016</v>
      </c>
      <c r="O109" s="48" t="s">
        <v>126</v>
      </c>
      <c r="P109" s="48" t="s">
        <v>361</v>
      </c>
      <c r="R109" s="50"/>
      <c r="S109" s="50"/>
      <c r="T109" s="50"/>
      <c r="U109" s="50"/>
      <c r="V109" s="50"/>
      <c r="W109" s="50">
        <v>110</v>
      </c>
      <c r="X109" s="50" t="s">
        <v>107</v>
      </c>
      <c r="Y109" s="50"/>
      <c r="Z109" s="50"/>
      <c r="AA109" s="52" t="s">
        <v>364</v>
      </c>
      <c r="AB109" s="50"/>
      <c r="AC109" s="50"/>
      <c r="AD109" s="50"/>
      <c r="AE109" s="50"/>
      <c r="AF109" s="50"/>
      <c r="AG109" s="50"/>
      <c r="AW109" s="45">
        <v>0</v>
      </c>
      <c r="AZ109" s="53">
        <v>7.1339491150442482</v>
      </c>
    </row>
    <row r="110" spans="1:103" s="48" customFormat="1" x14ac:dyDescent="0.25">
      <c r="A110" s="48">
        <v>2016</v>
      </c>
      <c r="B110" s="48">
        <v>918</v>
      </c>
      <c r="C110" s="48" t="s">
        <v>312</v>
      </c>
      <c r="H110" s="49"/>
      <c r="J110" s="48">
        <v>235</v>
      </c>
      <c r="K110" s="48" t="s">
        <v>360</v>
      </c>
      <c r="M110" s="50" t="s">
        <v>165</v>
      </c>
      <c r="N110" s="48">
        <v>10016</v>
      </c>
      <c r="O110" s="48" t="s">
        <v>126</v>
      </c>
      <c r="P110" s="48" t="s">
        <v>361</v>
      </c>
      <c r="R110" s="50"/>
      <c r="S110" s="50"/>
      <c r="T110" s="50"/>
      <c r="U110" s="50"/>
      <c r="V110" s="50"/>
      <c r="W110" s="48">
        <v>110</v>
      </c>
      <c r="X110" s="50" t="s">
        <v>107</v>
      </c>
      <c r="Y110" s="50"/>
      <c r="Z110" s="50"/>
      <c r="AA110" s="52" t="s">
        <v>364</v>
      </c>
      <c r="AB110" s="50"/>
      <c r="AC110" s="50"/>
      <c r="AD110" s="50"/>
      <c r="AE110" s="50"/>
      <c r="AF110" s="50"/>
      <c r="AG110" s="50"/>
      <c r="AW110" s="45">
        <v>0</v>
      </c>
      <c r="AZ110" s="53">
        <v>71.900829646017698</v>
      </c>
    </row>
    <row r="111" spans="1:103" s="48" customFormat="1" x14ac:dyDescent="0.25">
      <c r="A111" s="48">
        <v>2016</v>
      </c>
      <c r="B111" s="48">
        <v>918</v>
      </c>
      <c r="C111" s="48" t="s">
        <v>312</v>
      </c>
      <c r="H111" s="49"/>
      <c r="J111" s="48">
        <v>998</v>
      </c>
      <c r="K111" s="48" t="s">
        <v>372</v>
      </c>
      <c r="M111" s="50" t="s">
        <v>160</v>
      </c>
      <c r="N111" s="48">
        <v>10024</v>
      </c>
      <c r="O111" s="48" t="s">
        <v>104</v>
      </c>
      <c r="P111" s="48" t="s">
        <v>373</v>
      </c>
      <c r="R111" s="50"/>
      <c r="S111" s="50"/>
      <c r="T111" s="50"/>
      <c r="U111" s="50"/>
      <c r="V111" s="50"/>
      <c r="W111" s="50">
        <v>110</v>
      </c>
      <c r="X111" s="50" t="s">
        <v>107</v>
      </c>
      <c r="Y111" s="50"/>
      <c r="Z111" s="50"/>
      <c r="AA111" s="52" t="s">
        <v>374</v>
      </c>
      <c r="AB111" s="50"/>
      <c r="AC111" s="50"/>
      <c r="AD111" s="50"/>
      <c r="AE111" s="50"/>
      <c r="AF111" s="50"/>
      <c r="AG111" s="52" t="s">
        <v>374</v>
      </c>
      <c r="AW111" s="45">
        <v>2212.3893805309735</v>
      </c>
      <c r="AZ111" s="53">
        <v>0</v>
      </c>
    </row>
    <row r="112" spans="1:103" s="48" customFormat="1" x14ac:dyDescent="0.25">
      <c r="A112" s="48">
        <v>2016</v>
      </c>
      <c r="B112" s="48">
        <v>918</v>
      </c>
      <c r="C112" s="48" t="s">
        <v>312</v>
      </c>
      <c r="H112" s="49"/>
      <c r="J112" s="48">
        <v>998</v>
      </c>
      <c r="K112" s="48" t="s">
        <v>372</v>
      </c>
      <c r="M112" s="50" t="s">
        <v>160</v>
      </c>
      <c r="N112" s="48">
        <v>10024</v>
      </c>
      <c r="O112" s="48" t="s">
        <v>104</v>
      </c>
      <c r="P112" s="48" t="s">
        <v>315</v>
      </c>
      <c r="R112" s="50"/>
      <c r="S112" s="50"/>
      <c r="T112" s="50"/>
      <c r="U112" s="50"/>
      <c r="V112" s="50"/>
      <c r="W112" s="48">
        <v>110</v>
      </c>
      <c r="X112" s="50" t="s">
        <v>107</v>
      </c>
      <c r="Y112" s="50"/>
      <c r="Z112" s="50"/>
      <c r="AA112" s="52" t="s">
        <v>375</v>
      </c>
      <c r="AB112" s="50"/>
      <c r="AC112" s="50"/>
      <c r="AD112" s="50"/>
      <c r="AE112" s="50"/>
      <c r="AF112" s="50"/>
      <c r="AG112" s="52" t="s">
        <v>375</v>
      </c>
      <c r="AW112" s="45">
        <v>829.64601769911496</v>
      </c>
      <c r="AZ112" s="53">
        <v>0</v>
      </c>
    </row>
    <row r="113" spans="1:103" s="48" customFormat="1" x14ac:dyDescent="0.25">
      <c r="A113" s="48">
        <v>2016</v>
      </c>
      <c r="B113" s="48">
        <v>918</v>
      </c>
      <c r="C113" s="48" t="s">
        <v>312</v>
      </c>
      <c r="H113" s="49"/>
      <c r="J113" s="48">
        <v>998</v>
      </c>
      <c r="K113" s="48" t="s">
        <v>372</v>
      </c>
      <c r="M113" s="50" t="s">
        <v>160</v>
      </c>
      <c r="N113" s="48">
        <v>10024</v>
      </c>
      <c r="O113" s="48" t="s">
        <v>104</v>
      </c>
      <c r="P113" s="48" t="s">
        <v>376</v>
      </c>
      <c r="R113" s="50"/>
      <c r="S113" s="50"/>
      <c r="T113" s="50"/>
      <c r="U113" s="50"/>
      <c r="V113" s="50"/>
      <c r="W113" s="50">
        <v>110</v>
      </c>
      <c r="X113" s="50" t="s">
        <v>107</v>
      </c>
      <c r="Y113" s="50"/>
      <c r="Z113" s="50"/>
      <c r="AA113" s="52" t="s">
        <v>377</v>
      </c>
      <c r="AB113" s="50"/>
      <c r="AC113" s="50"/>
      <c r="AD113" s="50"/>
      <c r="AE113" s="50"/>
      <c r="AF113" s="50"/>
      <c r="AG113" s="52" t="s">
        <v>377</v>
      </c>
      <c r="AW113" s="45">
        <v>2488.9380530973449</v>
      </c>
      <c r="AZ113" s="53">
        <v>0</v>
      </c>
    </row>
    <row r="114" spans="1:103" s="48" customFormat="1" x14ac:dyDescent="0.25">
      <c r="A114" s="48">
        <v>2016</v>
      </c>
      <c r="B114" s="48">
        <v>918</v>
      </c>
      <c r="C114" s="48" t="s">
        <v>312</v>
      </c>
      <c r="H114" s="49"/>
      <c r="J114" s="48">
        <v>998</v>
      </c>
      <c r="K114" s="48" t="s">
        <v>372</v>
      </c>
      <c r="M114" s="50" t="s">
        <v>160</v>
      </c>
      <c r="N114" s="48">
        <v>10024</v>
      </c>
      <c r="O114" s="48" t="s">
        <v>104</v>
      </c>
      <c r="R114" s="50"/>
      <c r="S114" s="50"/>
      <c r="T114" s="50"/>
      <c r="U114" s="50"/>
      <c r="V114" s="50"/>
      <c r="W114" s="48">
        <v>110</v>
      </c>
      <c r="X114" s="50" t="s">
        <v>107</v>
      </c>
      <c r="Y114" s="50"/>
      <c r="Z114" s="50"/>
      <c r="AA114" s="52" t="s">
        <v>378</v>
      </c>
      <c r="AB114" s="50"/>
      <c r="AC114" s="50"/>
      <c r="AD114" s="50"/>
      <c r="AE114" s="50"/>
      <c r="AF114" s="50"/>
      <c r="AG114" s="52" t="s">
        <v>378</v>
      </c>
      <c r="AW114" s="45">
        <v>1106.1946902654868</v>
      </c>
      <c r="AZ114" s="53">
        <v>0</v>
      </c>
    </row>
    <row r="115" spans="1:103" s="48" customFormat="1" x14ac:dyDescent="0.25">
      <c r="A115" s="48">
        <v>2016</v>
      </c>
      <c r="B115" s="48">
        <v>918</v>
      </c>
      <c r="C115" s="48" t="s">
        <v>312</v>
      </c>
      <c r="H115" s="49"/>
      <c r="J115" s="48">
        <v>998</v>
      </c>
      <c r="K115" s="48" t="s">
        <v>372</v>
      </c>
      <c r="M115" s="50" t="s">
        <v>160</v>
      </c>
      <c r="N115" s="48">
        <v>10024</v>
      </c>
      <c r="O115" s="48" t="s">
        <v>104</v>
      </c>
      <c r="P115" s="48" t="s">
        <v>379</v>
      </c>
      <c r="R115" s="50"/>
      <c r="S115" s="50"/>
      <c r="T115" s="50"/>
      <c r="U115" s="50"/>
      <c r="V115" s="50"/>
      <c r="W115" s="50">
        <v>110</v>
      </c>
      <c r="X115" s="50" t="s">
        <v>107</v>
      </c>
      <c r="Y115" s="50"/>
      <c r="Z115" s="50"/>
      <c r="AA115" s="52" t="s">
        <v>380</v>
      </c>
      <c r="AB115" s="50"/>
      <c r="AC115" s="50"/>
      <c r="AD115" s="50"/>
      <c r="AE115" s="50"/>
      <c r="AF115" s="50"/>
      <c r="AG115" s="52" t="s">
        <v>380</v>
      </c>
      <c r="AW115" s="45">
        <v>1106.1946902654868</v>
      </c>
      <c r="AZ115" s="53">
        <v>0</v>
      </c>
    </row>
    <row r="116" spans="1:103" s="48" customFormat="1" x14ac:dyDescent="0.25">
      <c r="A116" s="48">
        <v>2016</v>
      </c>
      <c r="B116" s="48">
        <v>918</v>
      </c>
      <c r="C116" s="48" t="s">
        <v>312</v>
      </c>
      <c r="H116" s="49"/>
      <c r="J116" s="48">
        <v>998</v>
      </c>
      <c r="K116" s="48" t="s">
        <v>372</v>
      </c>
      <c r="M116" s="50" t="s">
        <v>160</v>
      </c>
      <c r="N116" s="48">
        <v>10024</v>
      </c>
      <c r="O116" s="48" t="s">
        <v>104</v>
      </c>
      <c r="P116" s="48" t="s">
        <v>315</v>
      </c>
      <c r="R116" s="50"/>
      <c r="S116" s="50"/>
      <c r="T116" s="50"/>
      <c r="U116" s="50"/>
      <c r="V116" s="50"/>
      <c r="W116" s="48">
        <v>110</v>
      </c>
      <c r="X116" s="50" t="s">
        <v>107</v>
      </c>
      <c r="Y116" s="50"/>
      <c r="Z116" s="50"/>
      <c r="AA116" s="52" t="s">
        <v>381</v>
      </c>
      <c r="AB116" s="50"/>
      <c r="AC116" s="50"/>
      <c r="AD116" s="50"/>
      <c r="AE116" s="50"/>
      <c r="AF116" s="50"/>
      <c r="AG116" s="52" t="s">
        <v>382</v>
      </c>
      <c r="AW116" s="45">
        <v>0</v>
      </c>
      <c r="AZ116" s="53">
        <v>414.82300884955748</v>
      </c>
    </row>
    <row r="117" spans="1:103" s="48" customFormat="1" x14ac:dyDescent="0.25">
      <c r="A117" s="48">
        <v>2016</v>
      </c>
      <c r="B117" s="48">
        <v>918</v>
      </c>
      <c r="C117" s="48" t="s">
        <v>312</v>
      </c>
      <c r="H117" s="49"/>
      <c r="J117" s="48">
        <v>998</v>
      </c>
      <c r="K117" s="48" t="s">
        <v>372</v>
      </c>
      <c r="M117" s="50" t="s">
        <v>160</v>
      </c>
      <c r="N117" s="48">
        <v>10024</v>
      </c>
      <c r="O117" s="48" t="s">
        <v>104</v>
      </c>
      <c r="R117" s="50"/>
      <c r="S117" s="50"/>
      <c r="T117" s="50"/>
      <c r="U117" s="50"/>
      <c r="V117" s="50"/>
      <c r="W117" s="50">
        <v>110</v>
      </c>
      <c r="X117" s="50" t="s">
        <v>107</v>
      </c>
      <c r="Y117" s="50"/>
      <c r="Z117" s="50"/>
      <c r="AA117" s="52" t="s">
        <v>383</v>
      </c>
      <c r="AB117" s="50"/>
      <c r="AC117" s="50"/>
      <c r="AD117" s="50"/>
      <c r="AE117" s="50"/>
      <c r="AF117" s="50"/>
      <c r="AG117" s="52" t="s">
        <v>384</v>
      </c>
      <c r="AW117" s="45">
        <v>0</v>
      </c>
      <c r="AZ117" s="53">
        <v>66.371681415929203</v>
      </c>
    </row>
    <row r="118" spans="1:103" s="48" customFormat="1" x14ac:dyDescent="0.25">
      <c r="A118" s="48">
        <v>2016</v>
      </c>
      <c r="B118" s="48">
        <v>918</v>
      </c>
      <c r="C118" s="48" t="s">
        <v>312</v>
      </c>
      <c r="H118" s="49"/>
      <c r="J118" s="48">
        <v>998</v>
      </c>
      <c r="K118" s="48" t="s">
        <v>372</v>
      </c>
      <c r="M118" s="50" t="s">
        <v>160</v>
      </c>
      <c r="N118" s="48">
        <v>10024</v>
      </c>
      <c r="O118" s="48" t="s">
        <v>104</v>
      </c>
      <c r="P118" s="48" t="s">
        <v>373</v>
      </c>
      <c r="R118" s="50"/>
      <c r="S118" s="50"/>
      <c r="T118" s="50"/>
      <c r="U118" s="50"/>
      <c r="V118" s="50"/>
      <c r="W118" s="48">
        <v>110</v>
      </c>
      <c r="X118" s="50" t="s">
        <v>107</v>
      </c>
      <c r="Y118" s="50"/>
      <c r="Z118" s="50"/>
      <c r="AA118" s="52" t="s">
        <v>374</v>
      </c>
      <c r="AB118" s="50"/>
      <c r="AC118" s="50"/>
      <c r="AD118" s="50"/>
      <c r="AE118" s="50"/>
      <c r="AF118" s="50"/>
      <c r="AG118" s="52" t="s">
        <v>385</v>
      </c>
      <c r="AW118" s="45">
        <v>0</v>
      </c>
      <c r="AZ118" s="53">
        <v>1769.9115044247787</v>
      </c>
    </row>
    <row r="119" spans="1:103" s="48" customFormat="1" x14ac:dyDescent="0.25">
      <c r="A119" s="48">
        <v>2016</v>
      </c>
      <c r="B119" s="48">
        <v>918</v>
      </c>
      <c r="C119" s="48" t="s">
        <v>312</v>
      </c>
      <c r="H119" s="49"/>
      <c r="K119" s="48" t="s">
        <v>386</v>
      </c>
      <c r="M119" s="50" t="s">
        <v>355</v>
      </c>
      <c r="N119" s="48">
        <v>10019</v>
      </c>
      <c r="O119" s="48" t="s">
        <v>116</v>
      </c>
      <c r="R119" s="50"/>
      <c r="S119" s="50"/>
      <c r="T119" s="50"/>
      <c r="U119" s="50"/>
      <c r="V119" s="50"/>
      <c r="W119" s="48">
        <v>110</v>
      </c>
      <c r="X119" s="50" t="s">
        <v>107</v>
      </c>
      <c r="Y119" s="50"/>
      <c r="Z119" s="50"/>
      <c r="AA119" s="52" t="s">
        <v>387</v>
      </c>
      <c r="AB119" s="50"/>
      <c r="AC119" s="50"/>
      <c r="AD119" s="50"/>
      <c r="AE119" s="50"/>
      <c r="AF119" s="50"/>
      <c r="AG119" s="52" t="s">
        <v>388</v>
      </c>
      <c r="AW119" s="45">
        <v>0</v>
      </c>
      <c r="AZ119" s="53">
        <v>16.872503318584069</v>
      </c>
    </row>
    <row r="120" spans="1:103" s="48" customFormat="1" x14ac:dyDescent="0.25">
      <c r="A120" s="48">
        <v>2016</v>
      </c>
      <c r="B120" s="48">
        <v>918</v>
      </c>
      <c r="C120" s="48" t="s">
        <v>312</v>
      </c>
      <c r="H120" s="49"/>
      <c r="K120" s="48" t="s">
        <v>386</v>
      </c>
      <c r="M120" s="50" t="s">
        <v>355</v>
      </c>
      <c r="N120" s="48">
        <v>10019</v>
      </c>
      <c r="O120" s="48" t="s">
        <v>116</v>
      </c>
      <c r="R120" s="50"/>
      <c r="S120" s="50"/>
      <c r="T120" s="50"/>
      <c r="U120" s="50"/>
      <c r="V120" s="50"/>
      <c r="W120" s="50">
        <v>110</v>
      </c>
      <c r="X120" s="50" t="s">
        <v>107</v>
      </c>
      <c r="Y120" s="50"/>
      <c r="Z120" s="50"/>
      <c r="AA120" s="52" t="s">
        <v>389</v>
      </c>
      <c r="AB120" s="50"/>
      <c r="AC120" s="50"/>
      <c r="AD120" s="50"/>
      <c r="AE120" s="50"/>
      <c r="AF120" s="50"/>
      <c r="AG120" s="52" t="s">
        <v>390</v>
      </c>
      <c r="AW120" s="45">
        <v>0</v>
      </c>
      <c r="AZ120" s="53">
        <v>24.633185840707966</v>
      </c>
    </row>
    <row r="121" spans="1:103" s="48" customFormat="1" x14ac:dyDescent="0.25">
      <c r="A121" s="48">
        <v>2016</v>
      </c>
      <c r="B121" s="48">
        <v>918</v>
      </c>
      <c r="C121" s="48" t="s">
        <v>312</v>
      </c>
      <c r="H121" s="49"/>
      <c r="K121" s="48" t="s">
        <v>386</v>
      </c>
      <c r="M121" s="50" t="s">
        <v>355</v>
      </c>
      <c r="N121" s="48">
        <v>10019</v>
      </c>
      <c r="O121" s="48" t="s">
        <v>116</v>
      </c>
      <c r="R121" s="50"/>
      <c r="S121" s="50"/>
      <c r="T121" s="50"/>
      <c r="U121" s="50"/>
      <c r="V121" s="50"/>
      <c r="W121" s="48">
        <v>110</v>
      </c>
      <c r="X121" s="50" t="s">
        <v>107</v>
      </c>
      <c r="Y121" s="50"/>
      <c r="Z121" s="50"/>
      <c r="AA121" s="52" t="s">
        <v>389</v>
      </c>
      <c r="AB121" s="50"/>
      <c r="AC121" s="50"/>
      <c r="AD121" s="50"/>
      <c r="AE121" s="50"/>
      <c r="AF121" s="50"/>
      <c r="AG121" s="52" t="s">
        <v>390</v>
      </c>
      <c r="AW121" s="45">
        <v>0</v>
      </c>
      <c r="AZ121" s="53">
        <v>24.633185840707966</v>
      </c>
    </row>
    <row r="122" spans="1:103" s="48" customFormat="1" x14ac:dyDescent="0.25">
      <c r="A122" s="48">
        <v>2016</v>
      </c>
      <c r="B122" s="48">
        <v>918</v>
      </c>
      <c r="C122" s="48" t="s">
        <v>312</v>
      </c>
      <c r="H122" s="49"/>
      <c r="K122" s="48" t="s">
        <v>386</v>
      </c>
      <c r="M122" s="50" t="s">
        <v>355</v>
      </c>
      <c r="N122" s="48">
        <v>10019</v>
      </c>
      <c r="O122" s="48" t="s">
        <v>116</v>
      </c>
      <c r="R122" s="50"/>
      <c r="S122" s="50"/>
      <c r="T122" s="50"/>
      <c r="U122" s="50"/>
      <c r="V122" s="50"/>
      <c r="W122" s="50">
        <v>110</v>
      </c>
      <c r="X122" s="50" t="s">
        <v>107</v>
      </c>
      <c r="Y122" s="50"/>
      <c r="Z122" s="50"/>
      <c r="AA122" s="52" t="s">
        <v>389</v>
      </c>
      <c r="AB122" s="50"/>
      <c r="AC122" s="50"/>
      <c r="AD122" s="50"/>
      <c r="AE122" s="50"/>
      <c r="AF122" s="50"/>
      <c r="AG122" s="52" t="s">
        <v>390</v>
      </c>
      <c r="AW122" s="45">
        <v>0</v>
      </c>
      <c r="AZ122" s="53">
        <v>-24.633185840707966</v>
      </c>
    </row>
    <row r="123" spans="1:103" s="48" customFormat="1" x14ac:dyDescent="0.25">
      <c r="A123" s="48">
        <v>2016</v>
      </c>
      <c r="B123" s="48">
        <v>918</v>
      </c>
      <c r="C123" s="48" t="s">
        <v>312</v>
      </c>
      <c r="H123" s="49"/>
      <c r="K123" s="48" t="s">
        <v>386</v>
      </c>
      <c r="M123" s="50" t="s">
        <v>355</v>
      </c>
      <c r="N123" s="48">
        <v>10019</v>
      </c>
      <c r="O123" s="48" t="s">
        <v>116</v>
      </c>
      <c r="R123" s="50"/>
      <c r="S123" s="50"/>
      <c r="T123" s="50"/>
      <c r="U123" s="50"/>
      <c r="V123" s="50"/>
      <c r="W123" s="48">
        <v>110</v>
      </c>
      <c r="X123" s="50" t="s">
        <v>107</v>
      </c>
      <c r="Y123" s="50"/>
      <c r="Z123" s="50"/>
      <c r="AA123" s="52" t="s">
        <v>391</v>
      </c>
      <c r="AB123" s="50"/>
      <c r="AC123" s="50"/>
      <c r="AD123" s="50"/>
      <c r="AE123" s="50"/>
      <c r="AF123" s="50"/>
      <c r="AG123" s="52" t="s">
        <v>392</v>
      </c>
      <c r="AW123" s="45">
        <v>0</v>
      </c>
      <c r="AZ123" s="53">
        <v>20.160495575221237</v>
      </c>
    </row>
    <row r="124" spans="1:103" s="48" customFormat="1" x14ac:dyDescent="0.25">
      <c r="A124" s="48">
        <v>2016</v>
      </c>
      <c r="B124" s="48">
        <v>918</v>
      </c>
      <c r="C124" s="48" t="s">
        <v>312</v>
      </c>
      <c r="H124" s="49"/>
      <c r="K124" s="48" t="s">
        <v>386</v>
      </c>
      <c r="M124" s="50" t="s">
        <v>355</v>
      </c>
      <c r="N124" s="48">
        <v>10019</v>
      </c>
      <c r="O124" s="48" t="s">
        <v>116</v>
      </c>
      <c r="R124" s="50"/>
      <c r="S124" s="50"/>
      <c r="T124" s="50"/>
      <c r="U124" s="50"/>
      <c r="V124" s="50"/>
      <c r="W124" s="50">
        <v>110</v>
      </c>
      <c r="X124" s="50" t="s">
        <v>107</v>
      </c>
      <c r="Y124" s="50"/>
      <c r="Z124" s="50"/>
      <c r="AA124" s="52" t="s">
        <v>391</v>
      </c>
      <c r="AB124" s="50"/>
      <c r="AC124" s="50"/>
      <c r="AD124" s="50"/>
      <c r="AE124" s="50"/>
      <c r="AF124" s="50"/>
      <c r="AG124" s="52" t="s">
        <v>392</v>
      </c>
      <c r="AW124" s="45">
        <v>0</v>
      </c>
      <c r="AZ124" s="53">
        <v>54.50223008849558</v>
      </c>
    </row>
    <row r="125" spans="1:103" s="48" customFormat="1" x14ac:dyDescent="0.25">
      <c r="A125" s="48">
        <v>2016</v>
      </c>
      <c r="B125" s="48">
        <v>918</v>
      </c>
      <c r="C125" s="48" t="s">
        <v>312</v>
      </c>
      <c r="H125" s="49"/>
      <c r="K125" s="48" t="s">
        <v>386</v>
      </c>
      <c r="M125" s="50" t="s">
        <v>355</v>
      </c>
      <c r="N125" s="48">
        <v>10019</v>
      </c>
      <c r="O125" s="48" t="s">
        <v>116</v>
      </c>
      <c r="R125" s="50"/>
      <c r="S125" s="50"/>
      <c r="T125" s="50"/>
      <c r="U125" s="50"/>
      <c r="V125" s="50"/>
      <c r="W125" s="48">
        <v>110</v>
      </c>
      <c r="X125" s="50" t="s">
        <v>107</v>
      </c>
      <c r="Y125" s="50"/>
      <c r="Z125" s="50"/>
      <c r="AA125" s="52" t="s">
        <v>387</v>
      </c>
      <c r="AB125" s="50"/>
      <c r="AC125" s="50"/>
      <c r="AD125" s="50"/>
      <c r="AE125" s="50"/>
      <c r="AF125" s="50"/>
      <c r="AG125" s="52" t="s">
        <v>388</v>
      </c>
      <c r="AW125" s="45">
        <v>0</v>
      </c>
      <c r="AZ125" s="53">
        <v>113.4890564159292</v>
      </c>
    </row>
    <row r="126" spans="1:103" s="48" customFormat="1" x14ac:dyDescent="0.25">
      <c r="A126" s="48">
        <v>2016</v>
      </c>
      <c r="B126" s="48">
        <v>918</v>
      </c>
      <c r="C126" s="48" t="s">
        <v>312</v>
      </c>
      <c r="H126" s="49"/>
      <c r="K126" s="48" t="s">
        <v>393</v>
      </c>
      <c r="M126" s="50" t="s">
        <v>394</v>
      </c>
      <c r="N126" s="48">
        <v>10018</v>
      </c>
      <c r="O126" s="48" t="s">
        <v>124</v>
      </c>
      <c r="P126" s="41" t="s">
        <v>303</v>
      </c>
      <c r="R126" s="50"/>
      <c r="S126" s="50"/>
      <c r="T126" s="50"/>
      <c r="U126" s="50"/>
      <c r="V126" s="50"/>
      <c r="W126" s="50">
        <v>110</v>
      </c>
      <c r="X126" s="50" t="s">
        <v>107</v>
      </c>
      <c r="Y126" s="50"/>
      <c r="Z126" s="50"/>
      <c r="AA126" s="52" t="s">
        <v>395</v>
      </c>
      <c r="AB126" s="50"/>
      <c r="AC126" s="50"/>
      <c r="AD126" s="50"/>
      <c r="AE126" s="50"/>
      <c r="AF126" s="50"/>
      <c r="AG126" s="52" t="s">
        <v>396</v>
      </c>
      <c r="AW126" s="45">
        <v>0</v>
      </c>
      <c r="AZ126" s="53">
        <v>45.729933628318584</v>
      </c>
      <c r="CY126" s="54" t="s">
        <v>113</v>
      </c>
    </row>
    <row r="127" spans="1:103" s="48" customFormat="1" x14ac:dyDescent="0.25">
      <c r="A127" s="48">
        <v>2016</v>
      </c>
      <c r="B127" s="48">
        <v>918</v>
      </c>
      <c r="C127" s="48" t="s">
        <v>312</v>
      </c>
      <c r="H127" s="49"/>
      <c r="K127" s="48" t="s">
        <v>397</v>
      </c>
      <c r="M127" s="50" t="s">
        <v>220</v>
      </c>
      <c r="N127" s="48">
        <v>10018</v>
      </c>
      <c r="O127" s="48" t="s">
        <v>124</v>
      </c>
      <c r="P127" s="41" t="s">
        <v>303</v>
      </c>
      <c r="R127" s="50"/>
      <c r="S127" s="50"/>
      <c r="T127" s="50"/>
      <c r="U127" s="50"/>
      <c r="V127" s="50"/>
      <c r="W127" s="48">
        <v>110</v>
      </c>
      <c r="X127" s="50" t="s">
        <v>107</v>
      </c>
      <c r="Y127" s="50"/>
      <c r="Z127" s="50"/>
      <c r="AA127" s="52" t="s">
        <v>398</v>
      </c>
      <c r="AB127" s="50"/>
      <c r="AC127" s="50"/>
      <c r="AD127" s="50"/>
      <c r="AE127" s="50"/>
      <c r="AF127" s="50"/>
      <c r="AG127" s="52" t="s">
        <v>399</v>
      </c>
      <c r="AW127" s="45">
        <v>0</v>
      </c>
      <c r="AZ127" s="53">
        <v>119.07011061946902</v>
      </c>
    </row>
    <row r="128" spans="1:103" s="48" customFormat="1" x14ac:dyDescent="0.25">
      <c r="A128" s="48">
        <v>2016</v>
      </c>
      <c r="B128" s="48">
        <v>918</v>
      </c>
      <c r="C128" s="48" t="s">
        <v>312</v>
      </c>
      <c r="H128" s="49"/>
      <c r="K128" s="48" t="s">
        <v>397</v>
      </c>
      <c r="M128" s="50" t="s">
        <v>220</v>
      </c>
      <c r="N128" s="48">
        <v>10018</v>
      </c>
      <c r="O128" s="48" t="s">
        <v>124</v>
      </c>
      <c r="P128" s="41" t="s">
        <v>303</v>
      </c>
      <c r="R128" s="50"/>
      <c r="S128" s="50"/>
      <c r="T128" s="50"/>
      <c r="U128" s="50"/>
      <c r="V128" s="50"/>
      <c r="W128" s="50">
        <v>110</v>
      </c>
      <c r="X128" s="50" t="s">
        <v>107</v>
      </c>
      <c r="Y128" s="50"/>
      <c r="Z128" s="50"/>
      <c r="AA128" s="52" t="s">
        <v>398</v>
      </c>
      <c r="AB128" s="50"/>
      <c r="AC128" s="50"/>
      <c r="AD128" s="50"/>
      <c r="AE128" s="50"/>
      <c r="AF128" s="50"/>
      <c r="AG128" s="52" t="s">
        <v>399</v>
      </c>
      <c r="AW128" s="45">
        <v>0</v>
      </c>
      <c r="AZ128" s="53">
        <v>21.975481194690264</v>
      </c>
    </row>
    <row r="129" spans="1:103" s="48" customFormat="1" x14ac:dyDescent="0.25">
      <c r="A129" s="48">
        <v>2016</v>
      </c>
      <c r="B129" s="48">
        <v>918</v>
      </c>
      <c r="C129" s="48" t="s">
        <v>312</v>
      </c>
      <c r="H129" s="49"/>
      <c r="K129" s="48" t="s">
        <v>397</v>
      </c>
      <c r="M129" s="50" t="s">
        <v>220</v>
      </c>
      <c r="N129" s="48">
        <v>10018</v>
      </c>
      <c r="O129" s="48" t="s">
        <v>124</v>
      </c>
      <c r="P129" s="41" t="s">
        <v>303</v>
      </c>
      <c r="R129" s="50"/>
      <c r="S129" s="50"/>
      <c r="T129" s="50"/>
      <c r="U129" s="50"/>
      <c r="V129" s="50"/>
      <c r="W129" s="48">
        <v>110</v>
      </c>
      <c r="X129" s="50" t="s">
        <v>107</v>
      </c>
      <c r="Y129" s="50"/>
      <c r="Z129" s="50"/>
      <c r="AA129" s="52" t="s">
        <v>398</v>
      </c>
      <c r="AB129" s="50"/>
      <c r="AC129" s="50"/>
      <c r="AD129" s="50"/>
      <c r="AE129" s="50"/>
      <c r="AF129" s="50"/>
      <c r="AG129" s="52" t="s">
        <v>399</v>
      </c>
      <c r="AW129" s="45">
        <v>0</v>
      </c>
      <c r="AZ129" s="53">
        <v>10.027654867256636</v>
      </c>
    </row>
    <row r="130" spans="1:103" s="48" customFormat="1" x14ac:dyDescent="0.25">
      <c r="A130" s="48">
        <v>2016</v>
      </c>
      <c r="B130" s="48">
        <v>918</v>
      </c>
      <c r="C130" s="48" t="s">
        <v>312</v>
      </c>
      <c r="H130" s="49"/>
      <c r="K130" s="48" t="s">
        <v>397</v>
      </c>
      <c r="M130" s="50" t="s">
        <v>220</v>
      </c>
      <c r="N130" s="48">
        <v>10018</v>
      </c>
      <c r="O130" s="48" t="s">
        <v>124</v>
      </c>
      <c r="P130" s="41" t="s">
        <v>303</v>
      </c>
      <c r="R130" s="50"/>
      <c r="S130" s="50"/>
      <c r="T130" s="50"/>
      <c r="U130" s="50"/>
      <c r="V130" s="50"/>
      <c r="W130" s="50">
        <v>110</v>
      </c>
      <c r="X130" s="50" t="s">
        <v>107</v>
      </c>
      <c r="Y130" s="50"/>
      <c r="Z130" s="50"/>
      <c r="AA130" s="52" t="s">
        <v>400</v>
      </c>
      <c r="AB130" s="50"/>
      <c r="AC130" s="50"/>
      <c r="AD130" s="50"/>
      <c r="AE130" s="50"/>
      <c r="AF130" s="50"/>
      <c r="AG130" s="52" t="s">
        <v>401</v>
      </c>
      <c r="AW130" s="45">
        <v>0</v>
      </c>
      <c r="AZ130" s="53">
        <v>221.08407079646017</v>
      </c>
    </row>
    <row r="131" spans="1:103" s="48" customFormat="1" x14ac:dyDescent="0.25">
      <c r="A131" s="48">
        <v>2016</v>
      </c>
      <c r="B131" s="48">
        <v>918</v>
      </c>
      <c r="C131" s="48" t="s">
        <v>312</v>
      </c>
      <c r="H131" s="49"/>
      <c r="K131" s="48" t="s">
        <v>215</v>
      </c>
      <c r="M131" s="50" t="s">
        <v>165</v>
      </c>
      <c r="N131" s="48">
        <v>10016</v>
      </c>
      <c r="O131" s="48" t="s">
        <v>126</v>
      </c>
      <c r="R131" s="50"/>
      <c r="S131" s="50"/>
      <c r="T131" s="50"/>
      <c r="U131" s="50"/>
      <c r="V131" s="50"/>
      <c r="W131" s="48">
        <v>110</v>
      </c>
      <c r="X131" s="50" t="s">
        <v>107</v>
      </c>
      <c r="Y131" s="50"/>
      <c r="Z131" s="50"/>
      <c r="AA131" s="52" t="s">
        <v>402</v>
      </c>
      <c r="AB131" s="50"/>
      <c r="AC131" s="50"/>
      <c r="AD131" s="50"/>
      <c r="AE131" s="50"/>
      <c r="AF131" s="50"/>
      <c r="AG131" s="52" t="s">
        <v>403</v>
      </c>
      <c r="AW131" s="45">
        <v>0</v>
      </c>
      <c r="AZ131" s="53">
        <v>502.75079646017696</v>
      </c>
      <c r="CY131" s="54" t="s">
        <v>113</v>
      </c>
    </row>
    <row r="132" spans="1:103" s="48" customFormat="1" x14ac:dyDescent="0.25">
      <c r="A132" s="48">
        <v>2016</v>
      </c>
      <c r="B132" s="48">
        <v>918</v>
      </c>
      <c r="C132" s="48" t="s">
        <v>312</v>
      </c>
      <c r="H132" s="49"/>
      <c r="K132" s="48" t="s">
        <v>215</v>
      </c>
      <c r="M132" s="50" t="s">
        <v>165</v>
      </c>
      <c r="N132" s="48">
        <v>10016</v>
      </c>
      <c r="O132" s="48" t="s">
        <v>126</v>
      </c>
      <c r="R132" s="50"/>
      <c r="S132" s="50"/>
      <c r="T132" s="50"/>
      <c r="U132" s="50"/>
      <c r="V132" s="50"/>
      <c r="W132" s="50">
        <v>110</v>
      </c>
      <c r="X132" s="50" t="s">
        <v>107</v>
      </c>
      <c r="Y132" s="50"/>
      <c r="Z132" s="50"/>
      <c r="AA132" s="52" t="s">
        <v>402</v>
      </c>
      <c r="AB132" s="50"/>
      <c r="AC132" s="50"/>
      <c r="AD132" s="50"/>
      <c r="AE132" s="50"/>
      <c r="AF132" s="50"/>
      <c r="AG132" s="52" t="s">
        <v>403</v>
      </c>
      <c r="AW132" s="45">
        <v>0</v>
      </c>
      <c r="AZ132" s="53">
        <v>670.13082964601779</v>
      </c>
      <c r="CY132" s="54" t="s">
        <v>113</v>
      </c>
    </row>
    <row r="133" spans="1:103" s="48" customFormat="1" x14ac:dyDescent="0.25">
      <c r="A133" s="48">
        <v>2016</v>
      </c>
      <c r="B133" s="48">
        <v>918</v>
      </c>
      <c r="C133" s="48" t="s">
        <v>312</v>
      </c>
      <c r="H133" s="49"/>
      <c r="K133" s="48" t="s">
        <v>215</v>
      </c>
      <c r="M133" s="50" t="s">
        <v>165</v>
      </c>
      <c r="N133" s="48">
        <v>10016</v>
      </c>
      <c r="O133" s="48" t="s">
        <v>126</v>
      </c>
      <c r="R133" s="50"/>
      <c r="S133" s="50"/>
      <c r="T133" s="50"/>
      <c r="U133" s="50"/>
      <c r="V133" s="50"/>
      <c r="W133" s="48">
        <v>110</v>
      </c>
      <c r="X133" s="50" t="s">
        <v>107</v>
      </c>
      <c r="Y133" s="50"/>
      <c r="Z133" s="50"/>
      <c r="AA133" s="52" t="s">
        <v>402</v>
      </c>
      <c r="AB133" s="50"/>
      <c r="AC133" s="50"/>
      <c r="AD133" s="50"/>
      <c r="AE133" s="50"/>
      <c r="AF133" s="50"/>
      <c r="AG133" s="52" t="s">
        <v>403</v>
      </c>
      <c r="AW133" s="45">
        <v>0</v>
      </c>
      <c r="AZ133" s="53">
        <v>214.45481194690262</v>
      </c>
      <c r="CY133" s="54" t="s">
        <v>113</v>
      </c>
    </row>
    <row r="134" spans="1:103" s="48" customFormat="1" x14ac:dyDescent="0.25">
      <c r="A134" s="48">
        <v>2016</v>
      </c>
      <c r="B134" s="48">
        <v>918</v>
      </c>
      <c r="C134" s="48" t="s">
        <v>312</v>
      </c>
      <c r="H134" s="49"/>
      <c r="K134" s="48" t="s">
        <v>215</v>
      </c>
      <c r="M134" s="50" t="s">
        <v>165</v>
      </c>
      <c r="N134" s="48">
        <v>10016</v>
      </c>
      <c r="O134" s="48" t="s">
        <v>126</v>
      </c>
      <c r="R134" s="50"/>
      <c r="S134" s="50"/>
      <c r="T134" s="50"/>
      <c r="U134" s="50"/>
      <c r="V134" s="50"/>
      <c r="W134" s="50">
        <v>110</v>
      </c>
      <c r="X134" s="50" t="s">
        <v>107</v>
      </c>
      <c r="Y134" s="50"/>
      <c r="Z134" s="50"/>
      <c r="AA134" s="52" t="s">
        <v>402</v>
      </c>
      <c r="AB134" s="50"/>
      <c r="AC134" s="50"/>
      <c r="AD134" s="50"/>
      <c r="AE134" s="50"/>
      <c r="AF134" s="50"/>
      <c r="AG134" s="52" t="s">
        <v>403</v>
      </c>
      <c r="AW134" s="45">
        <v>0</v>
      </c>
      <c r="AZ134" s="53">
        <v>251.09963495575221</v>
      </c>
      <c r="CY134" s="54" t="s">
        <v>113</v>
      </c>
    </row>
    <row r="135" spans="1:103" s="48" customFormat="1" x14ac:dyDescent="0.25">
      <c r="A135" s="48">
        <v>2016</v>
      </c>
      <c r="B135" s="48">
        <v>918</v>
      </c>
      <c r="C135" s="48" t="s">
        <v>312</v>
      </c>
      <c r="H135" s="49"/>
      <c r="K135" s="48" t="s">
        <v>404</v>
      </c>
      <c r="M135" s="50" t="s">
        <v>151</v>
      </c>
      <c r="N135" s="48">
        <v>10024</v>
      </c>
      <c r="O135" s="48" t="s">
        <v>104</v>
      </c>
      <c r="R135" s="50"/>
      <c r="S135" s="50"/>
      <c r="T135" s="50"/>
      <c r="U135" s="50"/>
      <c r="V135" s="50"/>
      <c r="W135" s="48">
        <v>110</v>
      </c>
      <c r="X135" s="50" t="s">
        <v>107</v>
      </c>
      <c r="Y135" s="50"/>
      <c r="Z135" s="50"/>
      <c r="AA135" s="52" t="s">
        <v>405</v>
      </c>
      <c r="AB135" s="50"/>
      <c r="AC135" s="50"/>
      <c r="AD135" s="50"/>
      <c r="AE135" s="50"/>
      <c r="AF135" s="50"/>
      <c r="AG135" s="50"/>
      <c r="AW135" s="45">
        <v>0</v>
      </c>
      <c r="AZ135" s="53">
        <v>113.30643805309734</v>
      </c>
      <c r="CY135" s="54" t="s">
        <v>113</v>
      </c>
    </row>
    <row r="136" spans="1:103" s="48" customFormat="1" x14ac:dyDescent="0.25">
      <c r="A136" s="48">
        <v>2016</v>
      </c>
      <c r="B136" s="48">
        <v>918</v>
      </c>
      <c r="C136" s="48" t="s">
        <v>312</v>
      </c>
      <c r="H136" s="49"/>
      <c r="K136" s="48" t="s">
        <v>404</v>
      </c>
      <c r="M136" s="50" t="s">
        <v>151</v>
      </c>
      <c r="N136" s="48">
        <v>10024</v>
      </c>
      <c r="O136" s="48" t="s">
        <v>104</v>
      </c>
      <c r="R136" s="50"/>
      <c r="S136" s="50"/>
      <c r="T136" s="50"/>
      <c r="U136" s="50"/>
      <c r="V136" s="50"/>
      <c r="W136" s="50">
        <v>110</v>
      </c>
      <c r="X136" s="50" t="s">
        <v>107</v>
      </c>
      <c r="Y136" s="50"/>
      <c r="Z136" s="50"/>
      <c r="AA136" s="52" t="s">
        <v>406</v>
      </c>
      <c r="AB136" s="50"/>
      <c r="AC136" s="50"/>
      <c r="AD136" s="50"/>
      <c r="AE136" s="50"/>
      <c r="AF136" s="50"/>
      <c r="AG136" s="50"/>
      <c r="AW136" s="45">
        <v>0</v>
      </c>
      <c r="AZ136" s="53">
        <v>2088.6073008849557</v>
      </c>
      <c r="CY136" s="54" t="s">
        <v>113</v>
      </c>
    </row>
    <row r="137" spans="1:103" s="48" customFormat="1" x14ac:dyDescent="0.25">
      <c r="A137" s="48">
        <v>2016</v>
      </c>
      <c r="B137" s="48">
        <v>918</v>
      </c>
      <c r="C137" s="48" t="s">
        <v>312</v>
      </c>
      <c r="H137" s="49"/>
      <c r="K137" s="48" t="s">
        <v>407</v>
      </c>
      <c r="M137" s="50" t="s">
        <v>185</v>
      </c>
      <c r="N137" s="48">
        <v>10018</v>
      </c>
      <c r="O137" s="48" t="s">
        <v>124</v>
      </c>
      <c r="P137" s="41" t="s">
        <v>303</v>
      </c>
      <c r="R137" s="50"/>
      <c r="S137" s="50"/>
      <c r="T137" s="50"/>
      <c r="U137" s="50"/>
      <c r="V137" s="50"/>
      <c r="W137" s="48">
        <v>110</v>
      </c>
      <c r="X137" s="50" t="s">
        <v>107</v>
      </c>
      <c r="Y137" s="50"/>
      <c r="Z137" s="50"/>
      <c r="AA137" s="52" t="s">
        <v>408</v>
      </c>
      <c r="AB137" s="50"/>
      <c r="AC137" s="50"/>
      <c r="AD137" s="50"/>
      <c r="AE137" s="50"/>
      <c r="AF137" s="50"/>
      <c r="AG137" s="52" t="s">
        <v>409</v>
      </c>
      <c r="AW137" s="45">
        <v>0</v>
      </c>
      <c r="AZ137" s="53">
        <v>233.01053650442475</v>
      </c>
    </row>
    <row r="138" spans="1:103" s="48" customFormat="1" x14ac:dyDescent="0.25">
      <c r="A138" s="48">
        <v>2016</v>
      </c>
      <c r="B138" s="48">
        <v>918</v>
      </c>
      <c r="C138" s="48" t="s">
        <v>312</v>
      </c>
      <c r="H138" s="49"/>
      <c r="K138" s="48" t="s">
        <v>407</v>
      </c>
      <c r="M138" s="50" t="s">
        <v>185</v>
      </c>
      <c r="N138" s="48">
        <v>10018</v>
      </c>
      <c r="O138" s="48" t="s">
        <v>124</v>
      </c>
      <c r="P138" s="41" t="s">
        <v>303</v>
      </c>
      <c r="R138" s="50"/>
      <c r="S138" s="50"/>
      <c r="T138" s="50"/>
      <c r="U138" s="50"/>
      <c r="V138" s="50"/>
      <c r="W138" s="50">
        <v>110</v>
      </c>
      <c r="X138" s="50" t="s">
        <v>107</v>
      </c>
      <c r="Y138" s="50"/>
      <c r="Z138" s="50"/>
      <c r="AA138" s="52" t="s">
        <v>410</v>
      </c>
      <c r="AB138" s="50"/>
      <c r="AC138" s="50"/>
      <c r="AD138" s="50"/>
      <c r="AE138" s="50"/>
      <c r="AF138" s="50"/>
      <c r="AG138" s="50"/>
      <c r="AW138" s="45">
        <v>0</v>
      </c>
      <c r="AZ138" s="53">
        <v>93.044225663716801</v>
      </c>
      <c r="CY138" s="54" t="s">
        <v>113</v>
      </c>
    </row>
    <row r="139" spans="1:103" s="48" customFormat="1" x14ac:dyDescent="0.25">
      <c r="A139" s="48">
        <v>2016</v>
      </c>
      <c r="B139" s="48">
        <v>918</v>
      </c>
      <c r="C139" s="48" t="s">
        <v>312</v>
      </c>
      <c r="H139" s="49"/>
      <c r="K139" s="48" t="s">
        <v>411</v>
      </c>
      <c r="M139" s="50" t="s">
        <v>165</v>
      </c>
      <c r="N139" s="48">
        <v>10016</v>
      </c>
      <c r="O139" s="48" t="s">
        <v>126</v>
      </c>
      <c r="P139" s="48" t="s">
        <v>412</v>
      </c>
      <c r="R139" s="50"/>
      <c r="S139" s="50"/>
      <c r="T139" s="50"/>
      <c r="U139" s="50"/>
      <c r="V139" s="50"/>
      <c r="W139" s="48">
        <v>110</v>
      </c>
      <c r="X139" s="50" t="s">
        <v>107</v>
      </c>
      <c r="Y139" s="50"/>
      <c r="Z139" s="50"/>
      <c r="AA139" s="52" t="s">
        <v>413</v>
      </c>
      <c r="AB139" s="50"/>
      <c r="AC139" s="50"/>
      <c r="AD139" s="50"/>
      <c r="AE139" s="50"/>
      <c r="AF139" s="50"/>
      <c r="AG139" s="52" t="s">
        <v>414</v>
      </c>
      <c r="AW139" s="45">
        <v>0</v>
      </c>
      <c r="AZ139" s="53">
        <v>1281.1582743362833</v>
      </c>
    </row>
    <row r="140" spans="1:103" s="48" customFormat="1" x14ac:dyDescent="0.25">
      <c r="A140" s="48">
        <v>2016</v>
      </c>
      <c r="B140" s="48">
        <v>918</v>
      </c>
      <c r="C140" s="48" t="s">
        <v>312</v>
      </c>
      <c r="H140" s="49"/>
      <c r="K140" s="48" t="s">
        <v>411</v>
      </c>
      <c r="M140" s="50" t="s">
        <v>165</v>
      </c>
      <c r="N140" s="48">
        <v>10016</v>
      </c>
      <c r="O140" s="48" t="s">
        <v>126</v>
      </c>
      <c r="P140" s="48" t="s">
        <v>412</v>
      </c>
      <c r="R140" s="50"/>
      <c r="S140" s="50"/>
      <c r="T140" s="50"/>
      <c r="U140" s="50"/>
      <c r="V140" s="50"/>
      <c r="W140" s="50">
        <v>110</v>
      </c>
      <c r="X140" s="50" t="s">
        <v>107</v>
      </c>
      <c r="Y140" s="50"/>
      <c r="Z140" s="50"/>
      <c r="AA140" s="52" t="s">
        <v>413</v>
      </c>
      <c r="AB140" s="50"/>
      <c r="AC140" s="50"/>
      <c r="AD140" s="50"/>
      <c r="AE140" s="50"/>
      <c r="AF140" s="50"/>
      <c r="AG140" s="52" t="s">
        <v>414</v>
      </c>
      <c r="AW140" s="45">
        <v>0</v>
      </c>
      <c r="AZ140" s="53">
        <v>355.45487831858406</v>
      </c>
    </row>
    <row r="141" spans="1:103" s="48" customFormat="1" x14ac:dyDescent="0.25">
      <c r="A141" s="48">
        <v>2016</v>
      </c>
      <c r="B141" s="48">
        <v>918</v>
      </c>
      <c r="C141" s="48" t="s">
        <v>312</v>
      </c>
      <c r="H141" s="49"/>
      <c r="K141" s="48" t="s">
        <v>411</v>
      </c>
      <c r="M141" s="50" t="s">
        <v>165</v>
      </c>
      <c r="N141" s="48">
        <v>10016</v>
      </c>
      <c r="O141" s="48" t="s">
        <v>126</v>
      </c>
      <c r="P141" s="48" t="s">
        <v>415</v>
      </c>
      <c r="R141" s="50"/>
      <c r="S141" s="50"/>
      <c r="T141" s="50"/>
      <c r="U141" s="50"/>
      <c r="V141" s="50"/>
      <c r="W141" s="48">
        <v>110</v>
      </c>
      <c r="X141" s="50" t="s">
        <v>107</v>
      </c>
      <c r="Y141" s="50"/>
      <c r="Z141" s="50"/>
      <c r="AA141" s="52" t="s">
        <v>416</v>
      </c>
      <c r="AB141" s="50"/>
      <c r="AC141" s="50"/>
      <c r="AD141" s="50"/>
      <c r="AE141" s="50"/>
      <c r="AF141" s="50"/>
      <c r="AG141" s="50"/>
      <c r="AW141" s="45">
        <v>0</v>
      </c>
      <c r="AZ141" s="53">
        <v>119.32425884955752</v>
      </c>
    </row>
    <row r="142" spans="1:103" s="48" customFormat="1" x14ac:dyDescent="0.25">
      <c r="A142" s="48">
        <v>2016</v>
      </c>
      <c r="B142" s="48">
        <v>918</v>
      </c>
      <c r="C142" s="48" t="s">
        <v>312</v>
      </c>
      <c r="H142" s="49"/>
      <c r="K142" s="48" t="s">
        <v>411</v>
      </c>
      <c r="M142" s="50" t="s">
        <v>165</v>
      </c>
      <c r="N142" s="48">
        <v>10016</v>
      </c>
      <c r="O142" s="48" t="s">
        <v>126</v>
      </c>
      <c r="P142" s="48" t="s">
        <v>415</v>
      </c>
      <c r="R142" s="50"/>
      <c r="S142" s="50"/>
      <c r="T142" s="50"/>
      <c r="U142" s="50"/>
      <c r="V142" s="50"/>
      <c r="W142" s="50">
        <v>110</v>
      </c>
      <c r="X142" s="50" t="s">
        <v>107</v>
      </c>
      <c r="Y142" s="50"/>
      <c r="Z142" s="50"/>
      <c r="AA142" s="52" t="s">
        <v>416</v>
      </c>
      <c r="AB142" s="50"/>
      <c r="AC142" s="50"/>
      <c r="AD142" s="50"/>
      <c r="AE142" s="50"/>
      <c r="AF142" s="50"/>
      <c r="AG142" s="50"/>
      <c r="AW142" s="45">
        <v>0</v>
      </c>
      <c r="AZ142" s="53">
        <v>112.76769911504425</v>
      </c>
    </row>
    <row r="143" spans="1:103" s="48" customFormat="1" x14ac:dyDescent="0.25">
      <c r="A143" s="48">
        <v>2016</v>
      </c>
      <c r="B143" s="48">
        <v>918</v>
      </c>
      <c r="C143" s="48" t="s">
        <v>312</v>
      </c>
      <c r="H143" s="49"/>
      <c r="K143" s="48" t="s">
        <v>417</v>
      </c>
      <c r="M143" s="50" t="s">
        <v>220</v>
      </c>
      <c r="N143" s="48">
        <v>10018</v>
      </c>
      <c r="O143" s="48" t="s">
        <v>124</v>
      </c>
      <c r="P143" s="48" t="s">
        <v>418</v>
      </c>
      <c r="R143" s="50"/>
      <c r="S143" s="50"/>
      <c r="T143" s="50"/>
      <c r="U143" s="50"/>
      <c r="V143" s="50"/>
      <c r="W143" s="48">
        <v>110</v>
      </c>
      <c r="X143" s="50" t="s">
        <v>107</v>
      </c>
      <c r="Y143" s="50"/>
      <c r="Z143" s="50"/>
      <c r="AA143" s="52" t="s">
        <v>419</v>
      </c>
      <c r="AB143" s="50"/>
      <c r="AC143" s="50"/>
      <c r="AD143" s="50"/>
      <c r="AE143" s="50"/>
      <c r="AF143" s="50"/>
      <c r="AG143" s="52" t="s">
        <v>420</v>
      </c>
      <c r="AW143" s="45">
        <v>0</v>
      </c>
      <c r="AZ143" s="53">
        <v>106.40219026548672</v>
      </c>
      <c r="CY143" s="54" t="s">
        <v>113</v>
      </c>
    </row>
    <row r="144" spans="1:103" s="48" customFormat="1" x14ac:dyDescent="0.25">
      <c r="A144" s="48">
        <v>2016</v>
      </c>
      <c r="B144" s="48">
        <v>918</v>
      </c>
      <c r="C144" s="48" t="s">
        <v>312</v>
      </c>
      <c r="H144" s="49"/>
      <c r="K144" s="48" t="s">
        <v>421</v>
      </c>
      <c r="M144" s="50" t="s">
        <v>422</v>
      </c>
      <c r="N144" s="48">
        <v>10018</v>
      </c>
      <c r="O144" s="48" t="s">
        <v>124</v>
      </c>
      <c r="P144" s="41" t="s">
        <v>303</v>
      </c>
      <c r="R144" s="50"/>
      <c r="S144" s="50"/>
      <c r="T144" s="50"/>
      <c r="U144" s="50"/>
      <c r="V144" s="50"/>
      <c r="W144" s="50">
        <v>110</v>
      </c>
      <c r="X144" s="50" t="s">
        <v>107</v>
      </c>
      <c r="Y144" s="50"/>
      <c r="Z144" s="50"/>
      <c r="AA144" s="52" t="s">
        <v>423</v>
      </c>
      <c r="AB144" s="50"/>
      <c r="AC144" s="50"/>
      <c r="AD144" s="50"/>
      <c r="AE144" s="50"/>
      <c r="AF144" s="50"/>
      <c r="AG144" s="52" t="s">
        <v>423</v>
      </c>
      <c r="AW144" s="45">
        <v>0</v>
      </c>
      <c r="AZ144" s="53">
        <v>310.22234513274338</v>
      </c>
      <c r="CY144" s="54" t="s">
        <v>113</v>
      </c>
    </row>
    <row r="145" spans="1:103" s="48" customFormat="1" x14ac:dyDescent="0.25">
      <c r="A145" s="48">
        <v>2016</v>
      </c>
      <c r="B145" s="48">
        <v>918</v>
      </c>
      <c r="C145" s="48" t="s">
        <v>312</v>
      </c>
      <c r="H145" s="49"/>
      <c r="K145" s="48" t="s">
        <v>424</v>
      </c>
      <c r="M145" s="50" t="s">
        <v>165</v>
      </c>
      <c r="N145" s="48">
        <v>10018</v>
      </c>
      <c r="O145" s="48" t="s">
        <v>124</v>
      </c>
      <c r="P145" s="41" t="s">
        <v>303</v>
      </c>
      <c r="R145" s="50"/>
      <c r="S145" s="50"/>
      <c r="T145" s="50"/>
      <c r="U145" s="50"/>
      <c r="V145" s="50"/>
      <c r="W145" s="48">
        <v>110</v>
      </c>
      <c r="X145" s="50" t="s">
        <v>107</v>
      </c>
      <c r="Y145" s="50"/>
      <c r="Z145" s="50"/>
      <c r="AA145" s="52" t="s">
        <v>425</v>
      </c>
      <c r="AB145" s="50"/>
      <c r="AC145" s="50"/>
      <c r="AD145" s="50"/>
      <c r="AE145" s="50"/>
      <c r="AF145" s="50"/>
      <c r="AG145" s="52" t="s">
        <v>426</v>
      </c>
      <c r="AW145" s="45">
        <v>0</v>
      </c>
      <c r="AX145" s="55"/>
      <c r="AY145" s="55"/>
      <c r="AZ145" s="53">
        <v>302.68654867256635</v>
      </c>
      <c r="CY145" s="54" t="s">
        <v>113</v>
      </c>
    </row>
    <row r="146" spans="1:103" s="48" customFormat="1" x14ac:dyDescent="0.25">
      <c r="A146" s="48">
        <v>2016</v>
      </c>
      <c r="B146" s="48">
        <v>918</v>
      </c>
      <c r="C146" s="48" t="s">
        <v>312</v>
      </c>
      <c r="H146" s="49"/>
      <c r="K146" s="48" t="s">
        <v>427</v>
      </c>
      <c r="M146" s="50" t="s">
        <v>151</v>
      </c>
      <c r="N146" s="48">
        <v>10018</v>
      </c>
      <c r="O146" s="48" t="s">
        <v>124</v>
      </c>
      <c r="P146" s="41" t="s">
        <v>303</v>
      </c>
      <c r="R146" s="50"/>
      <c r="S146" s="50"/>
      <c r="T146" s="50"/>
      <c r="U146" s="50"/>
      <c r="V146" s="50"/>
      <c r="W146" s="50">
        <v>110</v>
      </c>
      <c r="X146" s="50" t="s">
        <v>107</v>
      </c>
      <c r="Y146" s="50"/>
      <c r="Z146" s="50"/>
      <c r="AA146" s="52" t="s">
        <v>428</v>
      </c>
      <c r="AB146" s="50"/>
      <c r="AC146" s="50"/>
      <c r="AD146" s="50"/>
      <c r="AE146" s="50"/>
      <c r="AF146" s="50"/>
      <c r="AG146" s="52" t="s">
        <v>429</v>
      </c>
      <c r="AW146" s="45">
        <v>0</v>
      </c>
      <c r="AZ146" s="53">
        <v>32.556518362831859</v>
      </c>
    </row>
    <row r="147" spans="1:103" s="48" customFormat="1" x14ac:dyDescent="0.25">
      <c r="A147" s="48">
        <v>2016</v>
      </c>
      <c r="B147" s="48">
        <v>918</v>
      </c>
      <c r="C147" s="48" t="s">
        <v>312</v>
      </c>
      <c r="H147" s="49"/>
      <c r="K147" s="48" t="s">
        <v>430</v>
      </c>
      <c r="M147" s="50" t="s">
        <v>123</v>
      </c>
      <c r="N147" s="48">
        <v>10018</v>
      </c>
      <c r="O147" s="48" t="s">
        <v>124</v>
      </c>
      <c r="P147" s="41" t="s">
        <v>303</v>
      </c>
      <c r="R147" s="50"/>
      <c r="S147" s="50"/>
      <c r="T147" s="50"/>
      <c r="U147" s="50"/>
      <c r="V147" s="50"/>
      <c r="W147" s="48">
        <v>110</v>
      </c>
      <c r="X147" s="50" t="s">
        <v>107</v>
      </c>
      <c r="Y147" s="50"/>
      <c r="Z147" s="50"/>
      <c r="AA147" s="52" t="s">
        <v>431</v>
      </c>
      <c r="AB147" s="50"/>
      <c r="AC147" s="50"/>
      <c r="AD147" s="50"/>
      <c r="AE147" s="50"/>
      <c r="AF147" s="50"/>
      <c r="AG147" s="52" t="s">
        <v>432</v>
      </c>
      <c r="AW147" s="45">
        <v>0</v>
      </c>
      <c r="AZ147" s="53">
        <v>303.50019911504421</v>
      </c>
    </row>
    <row r="148" spans="1:103" s="48" customFormat="1" x14ac:dyDescent="0.25">
      <c r="A148" s="48">
        <v>2016</v>
      </c>
      <c r="B148" s="48">
        <v>918</v>
      </c>
      <c r="C148" s="48" t="s">
        <v>312</v>
      </c>
      <c r="H148" s="49"/>
      <c r="K148" s="48" t="s">
        <v>430</v>
      </c>
      <c r="M148" s="50" t="s">
        <v>123</v>
      </c>
      <c r="N148" s="48">
        <v>10018</v>
      </c>
      <c r="O148" s="48" t="s">
        <v>124</v>
      </c>
      <c r="P148" s="41" t="s">
        <v>303</v>
      </c>
      <c r="R148" s="50"/>
      <c r="S148" s="50"/>
      <c r="T148" s="50"/>
      <c r="U148" s="50"/>
      <c r="V148" s="50"/>
      <c r="W148" s="50">
        <v>110</v>
      </c>
      <c r="X148" s="50" t="s">
        <v>107</v>
      </c>
      <c r="Y148" s="50"/>
      <c r="Z148" s="50"/>
      <c r="AA148" s="52" t="s">
        <v>431</v>
      </c>
      <c r="AB148" s="50"/>
      <c r="AC148" s="50"/>
      <c r="AD148" s="50"/>
      <c r="AE148" s="50"/>
      <c r="AF148" s="50"/>
      <c r="AG148" s="52" t="s">
        <v>432</v>
      </c>
      <c r="AW148" s="45">
        <v>0</v>
      </c>
      <c r="AZ148" s="53">
        <v>268.46647123893803</v>
      </c>
    </row>
    <row r="149" spans="1:103" s="48" customFormat="1" x14ac:dyDescent="0.25">
      <c r="A149" s="48">
        <v>2016</v>
      </c>
      <c r="B149" s="48">
        <v>918</v>
      </c>
      <c r="C149" s="48" t="s">
        <v>312</v>
      </c>
      <c r="H149" s="49"/>
      <c r="K149" s="48" t="s">
        <v>433</v>
      </c>
      <c r="M149" s="50" t="s">
        <v>220</v>
      </c>
      <c r="N149" s="48">
        <v>10018</v>
      </c>
      <c r="O149" s="48" t="s">
        <v>124</v>
      </c>
      <c r="P149" s="41" t="s">
        <v>303</v>
      </c>
      <c r="R149" s="50"/>
      <c r="S149" s="50"/>
      <c r="T149" s="50"/>
      <c r="U149" s="50"/>
      <c r="V149" s="50"/>
      <c r="W149" s="48">
        <v>110</v>
      </c>
      <c r="X149" s="50" t="s">
        <v>107</v>
      </c>
      <c r="Y149" s="50"/>
      <c r="Z149" s="50"/>
      <c r="AA149" s="52" t="s">
        <v>434</v>
      </c>
      <c r="AB149" s="50"/>
      <c r="AC149" s="50"/>
      <c r="AD149" s="50"/>
      <c r="AE149" s="50"/>
      <c r="AF149" s="50"/>
      <c r="AG149" s="52" t="s">
        <v>435</v>
      </c>
      <c r="AW149" s="45">
        <v>0</v>
      </c>
      <c r="AZ149" s="53">
        <v>1409.3650442477876</v>
      </c>
    </row>
    <row r="150" spans="1:103" s="48" customFormat="1" x14ac:dyDescent="0.25">
      <c r="A150" s="48">
        <v>2016</v>
      </c>
      <c r="B150" s="48">
        <v>918</v>
      </c>
      <c r="C150" s="48" t="s">
        <v>312</v>
      </c>
      <c r="H150" s="49"/>
      <c r="K150" s="48" t="s">
        <v>436</v>
      </c>
      <c r="M150" s="50" t="s">
        <v>123</v>
      </c>
      <c r="N150" s="48">
        <v>10018</v>
      </c>
      <c r="O150" s="48" t="s">
        <v>124</v>
      </c>
      <c r="P150" s="41" t="s">
        <v>303</v>
      </c>
      <c r="R150" s="50"/>
      <c r="S150" s="50"/>
      <c r="T150" s="50"/>
      <c r="U150" s="50"/>
      <c r="V150" s="50"/>
      <c r="W150" s="50">
        <v>110</v>
      </c>
      <c r="X150" s="50" t="s">
        <v>107</v>
      </c>
      <c r="Y150" s="50"/>
      <c r="Z150" s="50"/>
      <c r="AA150" s="52" t="s">
        <v>437</v>
      </c>
      <c r="AB150" s="50"/>
      <c r="AC150" s="50"/>
      <c r="AD150" s="50"/>
      <c r="AE150" s="50"/>
      <c r="AF150" s="50"/>
      <c r="AG150" s="52" t="s">
        <v>438</v>
      </c>
      <c r="AW150" s="45">
        <v>0</v>
      </c>
      <c r="AZ150" s="53">
        <v>559.70103982300884</v>
      </c>
    </row>
    <row r="151" spans="1:103" s="48" customFormat="1" x14ac:dyDescent="0.25">
      <c r="A151" s="48">
        <v>2016</v>
      </c>
      <c r="B151" s="48">
        <v>918</v>
      </c>
      <c r="C151" s="48" t="s">
        <v>312</v>
      </c>
      <c r="H151" s="49"/>
      <c r="K151" s="48" t="s">
        <v>436</v>
      </c>
      <c r="M151" s="50" t="s">
        <v>123</v>
      </c>
      <c r="N151" s="48">
        <v>10018</v>
      </c>
      <c r="O151" s="48" t="s">
        <v>124</v>
      </c>
      <c r="P151" s="41" t="s">
        <v>303</v>
      </c>
      <c r="R151" s="50"/>
      <c r="S151" s="50"/>
      <c r="T151" s="50"/>
      <c r="U151" s="50"/>
      <c r="V151" s="50"/>
      <c r="W151" s="48">
        <v>110</v>
      </c>
      <c r="X151" s="50" t="s">
        <v>107</v>
      </c>
      <c r="Y151" s="50"/>
      <c r="Z151" s="50"/>
      <c r="AA151" s="52" t="s">
        <v>437</v>
      </c>
      <c r="AB151" s="50"/>
      <c r="AC151" s="50"/>
      <c r="AD151" s="50"/>
      <c r="AE151" s="50"/>
      <c r="AF151" s="50"/>
      <c r="AG151" s="52" t="s">
        <v>438</v>
      </c>
      <c r="AW151" s="45">
        <v>0</v>
      </c>
      <c r="AZ151" s="53">
        <v>53.73095132743363</v>
      </c>
    </row>
    <row r="152" spans="1:103" s="48" customFormat="1" x14ac:dyDescent="0.25">
      <c r="A152" s="48">
        <v>2016</v>
      </c>
      <c r="B152" s="48">
        <v>918</v>
      </c>
      <c r="C152" s="48" t="s">
        <v>312</v>
      </c>
      <c r="H152" s="49"/>
      <c r="K152" s="48" t="s">
        <v>439</v>
      </c>
      <c r="M152" s="50" t="s">
        <v>165</v>
      </c>
      <c r="N152" s="48">
        <v>10016</v>
      </c>
      <c r="O152" s="48" t="s">
        <v>126</v>
      </c>
      <c r="P152" s="41" t="s">
        <v>303</v>
      </c>
      <c r="R152" s="50"/>
      <c r="S152" s="50"/>
      <c r="T152" s="50"/>
      <c r="U152" s="50"/>
      <c r="V152" s="50"/>
      <c r="W152" s="50">
        <v>110</v>
      </c>
      <c r="X152" s="50" t="s">
        <v>107</v>
      </c>
      <c r="Y152" s="50"/>
      <c r="Z152" s="50"/>
      <c r="AA152" s="52" t="s">
        <v>440</v>
      </c>
      <c r="AB152" s="50"/>
      <c r="AC152" s="50"/>
      <c r="AD152" s="50"/>
      <c r="AE152" s="50"/>
      <c r="AF152" s="50"/>
      <c r="AG152" s="52" t="s">
        <v>441</v>
      </c>
      <c r="AW152" s="45">
        <v>3318.5840707964599</v>
      </c>
      <c r="AZ152" s="53">
        <v>0</v>
      </c>
    </row>
    <row r="153" spans="1:103" s="48" customFormat="1" x14ac:dyDescent="0.25">
      <c r="A153" s="48">
        <v>2016</v>
      </c>
      <c r="B153" s="48">
        <v>918</v>
      </c>
      <c r="C153" s="48" t="s">
        <v>312</v>
      </c>
      <c r="H153" s="49"/>
      <c r="K153" s="48" t="s">
        <v>442</v>
      </c>
      <c r="M153" s="50" t="s">
        <v>151</v>
      </c>
      <c r="N153" s="48">
        <v>10019</v>
      </c>
      <c r="O153" s="48" t="s">
        <v>116</v>
      </c>
      <c r="P153" s="41" t="s">
        <v>303</v>
      </c>
      <c r="R153" s="50"/>
      <c r="S153" s="50"/>
      <c r="T153" s="50"/>
      <c r="U153" s="50"/>
      <c r="V153" s="50"/>
      <c r="W153" s="48">
        <v>110</v>
      </c>
      <c r="X153" s="50" t="s">
        <v>107</v>
      </c>
      <c r="Y153" s="50"/>
      <c r="Z153" s="50"/>
      <c r="AA153" s="52" t="s">
        <v>443</v>
      </c>
      <c r="AB153" s="50"/>
      <c r="AC153" s="50"/>
      <c r="AD153" s="50"/>
      <c r="AE153" s="50"/>
      <c r="AF153" s="50"/>
      <c r="AG153" s="50"/>
      <c r="AW153" s="45">
        <v>0</v>
      </c>
      <c r="AZ153" s="53">
        <v>507.20553097345135</v>
      </c>
      <c r="CY153" s="54" t="s">
        <v>113</v>
      </c>
    </row>
    <row r="154" spans="1:103" s="48" customFormat="1" x14ac:dyDescent="0.25">
      <c r="A154" s="48">
        <v>2016</v>
      </c>
      <c r="B154" s="48">
        <v>918</v>
      </c>
      <c r="C154" s="48" t="s">
        <v>312</v>
      </c>
      <c r="H154" s="49"/>
      <c r="J154" s="48">
        <v>289</v>
      </c>
      <c r="K154" s="48" t="s">
        <v>444</v>
      </c>
      <c r="M154" s="50" t="s">
        <v>165</v>
      </c>
      <c r="N154" s="48">
        <v>10024</v>
      </c>
      <c r="O154" s="48" t="s">
        <v>104</v>
      </c>
      <c r="P154" s="48" t="s">
        <v>445</v>
      </c>
      <c r="R154" s="50"/>
      <c r="S154" s="50"/>
      <c r="T154" s="50"/>
      <c r="U154" s="50"/>
      <c r="V154" s="50"/>
      <c r="W154" s="50">
        <v>110</v>
      </c>
      <c r="X154" s="50" t="s">
        <v>107</v>
      </c>
      <c r="Y154" s="50"/>
      <c r="Z154" s="50"/>
      <c r="AA154" s="52" t="s">
        <v>446</v>
      </c>
      <c r="AB154" s="50"/>
      <c r="AC154" s="50"/>
      <c r="AD154" s="50"/>
      <c r="AE154" s="50"/>
      <c r="AF154" s="50"/>
      <c r="AG154" s="50"/>
      <c r="AW154" s="45">
        <v>0</v>
      </c>
      <c r="AZ154" s="53">
        <v>627.02017699115038</v>
      </c>
      <c r="CY154" s="54" t="s">
        <v>113</v>
      </c>
    </row>
    <row r="155" spans="1:103" s="48" customFormat="1" x14ac:dyDescent="0.25">
      <c r="A155" s="48">
        <v>2016</v>
      </c>
      <c r="B155" s="48">
        <v>918</v>
      </c>
      <c r="C155" s="48" t="s">
        <v>312</v>
      </c>
      <c r="H155" s="49"/>
      <c r="K155" s="48" t="s">
        <v>266</v>
      </c>
      <c r="M155" s="50" t="s">
        <v>165</v>
      </c>
      <c r="N155" s="48">
        <v>10016</v>
      </c>
      <c r="O155" s="48" t="s">
        <v>126</v>
      </c>
      <c r="P155" s="41" t="s">
        <v>303</v>
      </c>
      <c r="R155" s="50"/>
      <c r="S155" s="50"/>
      <c r="T155" s="50"/>
      <c r="U155" s="50"/>
      <c r="V155" s="50"/>
      <c r="W155" s="48">
        <v>110</v>
      </c>
      <c r="X155" s="50" t="s">
        <v>107</v>
      </c>
      <c r="Y155" s="50"/>
      <c r="Z155" s="50"/>
      <c r="AA155" s="52" t="s">
        <v>447</v>
      </c>
      <c r="AB155" s="50"/>
      <c r="AC155" s="50"/>
      <c r="AD155" s="50"/>
      <c r="AE155" s="50"/>
      <c r="AF155" s="50"/>
      <c r="AG155" s="52" t="s">
        <v>448</v>
      </c>
      <c r="AW155" s="45">
        <v>0</v>
      </c>
      <c r="AZ155" s="53">
        <v>435.95132743362831</v>
      </c>
    </row>
    <row r="156" spans="1:103" s="48" customFormat="1" x14ac:dyDescent="0.25">
      <c r="A156" s="48">
        <v>2016</v>
      </c>
      <c r="B156" s="48">
        <v>918</v>
      </c>
      <c r="C156" s="48" t="s">
        <v>312</v>
      </c>
      <c r="H156" s="49"/>
      <c r="K156" s="48" t="s">
        <v>449</v>
      </c>
      <c r="M156" s="50" t="s">
        <v>123</v>
      </c>
      <c r="N156" s="48">
        <v>10018</v>
      </c>
      <c r="O156" s="48" t="s">
        <v>124</v>
      </c>
      <c r="P156" s="41" t="s">
        <v>303</v>
      </c>
      <c r="R156" s="50"/>
      <c r="S156" s="50"/>
      <c r="T156" s="50"/>
      <c r="U156" s="50"/>
      <c r="V156" s="50"/>
      <c r="W156" s="50">
        <v>110</v>
      </c>
      <c r="X156" s="50" t="s">
        <v>107</v>
      </c>
      <c r="Y156" s="50"/>
      <c r="Z156" s="50"/>
      <c r="AA156" s="52" t="s">
        <v>450</v>
      </c>
      <c r="AB156" s="50"/>
      <c r="AC156" s="50"/>
      <c r="AD156" s="50"/>
      <c r="AE156" s="50"/>
      <c r="AF156" s="50"/>
      <c r="AG156" s="52" t="s">
        <v>451</v>
      </c>
      <c r="AW156" s="45">
        <v>5309.7345132743367</v>
      </c>
      <c r="AZ156" s="53">
        <v>0</v>
      </c>
    </row>
    <row r="157" spans="1:103" s="48" customFormat="1" x14ac:dyDescent="0.25">
      <c r="A157" s="48">
        <v>2016</v>
      </c>
      <c r="B157" s="48">
        <v>918</v>
      </c>
      <c r="C157" s="48" t="s">
        <v>312</v>
      </c>
      <c r="H157" s="49"/>
      <c r="K157" s="48" t="s">
        <v>449</v>
      </c>
      <c r="M157" s="50" t="s">
        <v>123</v>
      </c>
      <c r="N157" s="48">
        <v>10018</v>
      </c>
      <c r="O157" s="48" t="s">
        <v>124</v>
      </c>
      <c r="P157" s="41" t="s">
        <v>303</v>
      </c>
      <c r="R157" s="50"/>
      <c r="S157" s="50"/>
      <c r="T157" s="50"/>
      <c r="U157" s="50"/>
      <c r="V157" s="50"/>
      <c r="W157" s="48">
        <v>110</v>
      </c>
      <c r="X157" s="50" t="s">
        <v>107</v>
      </c>
      <c r="Y157" s="50"/>
      <c r="Z157" s="50"/>
      <c r="AA157" s="52" t="s">
        <v>450</v>
      </c>
      <c r="AB157" s="50"/>
      <c r="AC157" s="50"/>
      <c r="AD157" s="50"/>
      <c r="AE157" s="50"/>
      <c r="AF157" s="50"/>
      <c r="AG157" s="52" t="s">
        <v>451</v>
      </c>
      <c r="AW157" s="45">
        <v>6637.1681415929197</v>
      </c>
      <c r="AZ157" s="53">
        <v>0</v>
      </c>
    </row>
    <row r="158" spans="1:103" s="48" customFormat="1" x14ac:dyDescent="0.25">
      <c r="A158" s="48">
        <v>2016</v>
      </c>
      <c r="B158" s="48">
        <v>918</v>
      </c>
      <c r="C158" s="48" t="s">
        <v>312</v>
      </c>
      <c r="H158" s="49"/>
      <c r="K158" s="48" t="s">
        <v>449</v>
      </c>
      <c r="M158" s="50" t="s">
        <v>123</v>
      </c>
      <c r="N158" s="48">
        <v>10018</v>
      </c>
      <c r="O158" s="48" t="s">
        <v>124</v>
      </c>
      <c r="P158" s="41" t="s">
        <v>303</v>
      </c>
      <c r="R158" s="50"/>
      <c r="S158" s="50"/>
      <c r="T158" s="50"/>
      <c r="U158" s="50"/>
      <c r="V158" s="50"/>
      <c r="W158" s="50">
        <v>110</v>
      </c>
      <c r="X158" s="50" t="s">
        <v>107</v>
      </c>
      <c r="Y158" s="50"/>
      <c r="Z158" s="50"/>
      <c r="AA158" s="52" t="s">
        <v>452</v>
      </c>
      <c r="AB158" s="50"/>
      <c r="AC158" s="50"/>
      <c r="AD158" s="50"/>
      <c r="AE158" s="50"/>
      <c r="AF158" s="50"/>
      <c r="AG158" s="52" t="s">
        <v>453</v>
      </c>
      <c r="AW158" s="45">
        <v>0</v>
      </c>
      <c r="AZ158" s="53">
        <v>884.95575221238937</v>
      </c>
      <c r="CY158" s="54" t="s">
        <v>113</v>
      </c>
    </row>
    <row r="159" spans="1:103" s="48" customFormat="1" x14ac:dyDescent="0.25">
      <c r="A159" s="48">
        <v>2016</v>
      </c>
      <c r="B159" s="48">
        <v>918</v>
      </c>
      <c r="C159" s="48" t="s">
        <v>312</v>
      </c>
      <c r="H159" s="49"/>
      <c r="K159" s="48" t="s">
        <v>454</v>
      </c>
      <c r="M159" s="50" t="s">
        <v>165</v>
      </c>
      <c r="N159" s="48">
        <v>10016</v>
      </c>
      <c r="O159" s="48" t="s">
        <v>126</v>
      </c>
      <c r="R159" s="50"/>
      <c r="S159" s="50"/>
      <c r="T159" s="50"/>
      <c r="U159" s="50"/>
      <c r="V159" s="50"/>
      <c r="W159" s="48">
        <v>110</v>
      </c>
      <c r="X159" s="50" t="s">
        <v>107</v>
      </c>
      <c r="Y159" s="50"/>
      <c r="Z159" s="50"/>
      <c r="AA159" s="52" t="s">
        <v>455</v>
      </c>
      <c r="AB159" s="50"/>
      <c r="AC159" s="50"/>
      <c r="AD159" s="50"/>
      <c r="AE159" s="50"/>
      <c r="AF159" s="50"/>
      <c r="AG159" s="50"/>
      <c r="AW159" s="45">
        <v>0</v>
      </c>
      <c r="AZ159" s="53">
        <v>194.46017699115043</v>
      </c>
      <c r="CY159" s="54" t="s">
        <v>113</v>
      </c>
    </row>
    <row r="160" spans="1:103" s="48" customFormat="1" x14ac:dyDescent="0.25">
      <c r="A160" s="48">
        <v>2016</v>
      </c>
      <c r="B160" s="48">
        <v>918</v>
      </c>
      <c r="C160" s="48" t="s">
        <v>312</v>
      </c>
      <c r="H160" s="49"/>
      <c r="K160" s="48" t="s">
        <v>456</v>
      </c>
      <c r="M160" s="50" t="s">
        <v>165</v>
      </c>
      <c r="N160" s="48">
        <v>10016</v>
      </c>
      <c r="O160" s="48" t="s">
        <v>126</v>
      </c>
      <c r="P160" s="41" t="s">
        <v>303</v>
      </c>
      <c r="R160" s="50"/>
      <c r="S160" s="50"/>
      <c r="T160" s="50"/>
      <c r="U160" s="50"/>
      <c r="V160" s="50"/>
      <c r="W160" s="50">
        <v>110</v>
      </c>
      <c r="X160" s="50" t="s">
        <v>107</v>
      </c>
      <c r="Y160" s="50"/>
      <c r="Z160" s="50"/>
      <c r="AA160" s="52" t="s">
        <v>457</v>
      </c>
      <c r="AB160" s="50"/>
      <c r="AC160" s="50"/>
      <c r="AD160" s="50"/>
      <c r="AE160" s="50"/>
      <c r="AF160" s="50"/>
      <c r="AG160" s="52" t="s">
        <v>458</v>
      </c>
      <c r="AW160" s="45">
        <v>265.48672566371681</v>
      </c>
      <c r="AZ160" s="53">
        <v>0</v>
      </c>
    </row>
    <row r="161" spans="1:103" s="48" customFormat="1" x14ac:dyDescent="0.25">
      <c r="A161" s="48">
        <v>2016</v>
      </c>
      <c r="B161" s="48">
        <v>918</v>
      </c>
      <c r="C161" s="48" t="s">
        <v>312</v>
      </c>
      <c r="H161" s="49"/>
      <c r="K161" s="48" t="s">
        <v>459</v>
      </c>
      <c r="M161" s="50" t="s">
        <v>422</v>
      </c>
      <c r="N161" s="48">
        <v>10018</v>
      </c>
      <c r="O161" s="48" t="s">
        <v>124</v>
      </c>
      <c r="P161" s="56" t="s">
        <v>460</v>
      </c>
      <c r="R161" s="50"/>
      <c r="S161" s="50"/>
      <c r="T161" s="50"/>
      <c r="U161" s="50"/>
      <c r="V161" s="50"/>
      <c r="W161" s="48">
        <v>110</v>
      </c>
      <c r="X161" s="50" t="s">
        <v>107</v>
      </c>
      <c r="Y161" s="50"/>
      <c r="Z161" s="50"/>
      <c r="AA161" s="52" t="s">
        <v>461</v>
      </c>
      <c r="AB161" s="50"/>
      <c r="AC161" s="50"/>
      <c r="AD161" s="50"/>
      <c r="AE161" s="50"/>
      <c r="AF161" s="50"/>
      <c r="AG161" s="52" t="s">
        <v>462</v>
      </c>
      <c r="AW161" s="45">
        <v>0</v>
      </c>
      <c r="AZ161" s="53">
        <v>9.9557522123893794</v>
      </c>
    </row>
    <row r="162" spans="1:103" s="48" customFormat="1" x14ac:dyDescent="0.25">
      <c r="A162" s="48">
        <v>2016</v>
      </c>
      <c r="B162" s="48">
        <v>918</v>
      </c>
      <c r="C162" s="48" t="s">
        <v>312</v>
      </c>
      <c r="H162" s="49"/>
      <c r="K162" s="48" t="s">
        <v>459</v>
      </c>
      <c r="M162" s="50" t="s">
        <v>422</v>
      </c>
      <c r="N162" s="48">
        <v>10018</v>
      </c>
      <c r="O162" s="48" t="s">
        <v>124</v>
      </c>
      <c r="R162" s="50"/>
      <c r="S162" s="50"/>
      <c r="T162" s="50"/>
      <c r="U162" s="50"/>
      <c r="V162" s="50"/>
      <c r="W162" s="50">
        <v>110</v>
      </c>
      <c r="X162" s="50" t="s">
        <v>107</v>
      </c>
      <c r="Y162" s="50"/>
      <c r="Z162" s="50"/>
      <c r="AA162" s="52" t="s">
        <v>463</v>
      </c>
      <c r="AB162" s="50"/>
      <c r="AC162" s="50"/>
      <c r="AD162" s="50"/>
      <c r="AE162" s="50"/>
      <c r="AF162" s="50"/>
      <c r="AG162" s="50"/>
      <c r="AW162" s="45">
        <v>0</v>
      </c>
      <c r="AZ162" s="53">
        <v>148.99248893805307</v>
      </c>
    </row>
    <row r="163" spans="1:103" s="48" customFormat="1" x14ac:dyDescent="0.25">
      <c r="A163" s="48">
        <v>2016</v>
      </c>
      <c r="B163" s="48">
        <v>918</v>
      </c>
      <c r="C163" s="48" t="s">
        <v>312</v>
      </c>
      <c r="H163" s="49"/>
      <c r="K163" s="48" t="s">
        <v>459</v>
      </c>
      <c r="M163" s="50" t="s">
        <v>422</v>
      </c>
      <c r="N163" s="48">
        <v>10018</v>
      </c>
      <c r="O163" s="48" t="s">
        <v>124</v>
      </c>
      <c r="R163" s="50"/>
      <c r="S163" s="50"/>
      <c r="T163" s="50"/>
      <c r="U163" s="50"/>
      <c r="V163" s="50"/>
      <c r="W163" s="48">
        <v>110</v>
      </c>
      <c r="X163" s="50" t="s">
        <v>107</v>
      </c>
      <c r="Y163" s="50"/>
      <c r="Z163" s="50"/>
      <c r="AA163" s="52" t="s">
        <v>463</v>
      </c>
      <c r="AB163" s="50"/>
      <c r="AC163" s="50"/>
      <c r="AD163" s="50"/>
      <c r="AE163" s="50"/>
      <c r="AF163" s="50"/>
      <c r="AG163" s="50"/>
      <c r="AW163" s="45">
        <v>0</v>
      </c>
      <c r="AZ163" s="53">
        <v>113.26356194690264</v>
      </c>
    </row>
    <row r="164" spans="1:103" s="48" customFormat="1" x14ac:dyDescent="0.25">
      <c r="A164" s="48">
        <v>2016</v>
      </c>
      <c r="B164" s="48">
        <v>918</v>
      </c>
      <c r="C164" s="48" t="s">
        <v>312</v>
      </c>
      <c r="H164" s="49"/>
      <c r="K164" s="48" t="s">
        <v>464</v>
      </c>
      <c r="M164" s="50" t="s">
        <v>115</v>
      </c>
      <c r="N164" s="48">
        <v>10024</v>
      </c>
      <c r="O164" s="48" t="s">
        <v>104</v>
      </c>
      <c r="R164" s="50"/>
      <c r="S164" s="50"/>
      <c r="T164" s="50"/>
      <c r="U164" s="50"/>
      <c r="V164" s="50"/>
      <c r="W164" s="50">
        <v>110</v>
      </c>
      <c r="X164" s="50" t="s">
        <v>107</v>
      </c>
      <c r="Y164" s="50"/>
      <c r="Z164" s="50"/>
      <c r="AA164" s="52" t="s">
        <v>465</v>
      </c>
      <c r="AB164" s="50"/>
      <c r="AC164" s="50"/>
      <c r="AD164" s="50"/>
      <c r="AE164" s="50"/>
      <c r="AF164" s="50"/>
      <c r="AG164" s="52" t="s">
        <v>466</v>
      </c>
      <c r="AW164" s="45">
        <v>1548.6725663716816</v>
      </c>
      <c r="AZ164" s="53">
        <v>0</v>
      </c>
    </row>
    <row r="165" spans="1:103" s="48" customFormat="1" x14ac:dyDescent="0.25">
      <c r="A165" s="48">
        <v>2016</v>
      </c>
      <c r="B165" s="48">
        <v>918</v>
      </c>
      <c r="C165" s="48" t="s">
        <v>312</v>
      </c>
      <c r="H165" s="49"/>
      <c r="K165" s="48" t="s">
        <v>467</v>
      </c>
      <c r="M165" s="50" t="s">
        <v>165</v>
      </c>
      <c r="N165" s="48">
        <v>10018</v>
      </c>
      <c r="O165" s="48" t="s">
        <v>124</v>
      </c>
      <c r="P165" s="41" t="s">
        <v>303</v>
      </c>
      <c r="R165" s="50"/>
      <c r="S165" s="50"/>
      <c r="T165" s="50"/>
      <c r="U165" s="50"/>
      <c r="V165" s="50"/>
      <c r="W165" s="48">
        <v>110</v>
      </c>
      <c r="X165" s="50" t="s">
        <v>107</v>
      </c>
      <c r="Y165" s="50"/>
      <c r="Z165" s="50"/>
      <c r="AA165" s="52" t="s">
        <v>468</v>
      </c>
      <c r="AB165" s="50"/>
      <c r="AC165" s="50"/>
      <c r="AD165" s="50"/>
      <c r="AE165" s="50"/>
      <c r="AF165" s="50"/>
      <c r="AG165" s="52" t="s">
        <v>469</v>
      </c>
      <c r="AW165" s="45">
        <v>0</v>
      </c>
      <c r="AZ165" s="53">
        <v>375.0655309734513</v>
      </c>
    </row>
    <row r="166" spans="1:103" s="48" customFormat="1" x14ac:dyDescent="0.25">
      <c r="A166" s="48">
        <v>2016</v>
      </c>
      <c r="B166" s="48">
        <v>918</v>
      </c>
      <c r="C166" s="48" t="s">
        <v>312</v>
      </c>
      <c r="H166" s="49"/>
      <c r="K166" s="48" t="s">
        <v>467</v>
      </c>
      <c r="M166" s="50" t="s">
        <v>165</v>
      </c>
      <c r="N166" s="48">
        <v>10018</v>
      </c>
      <c r="O166" s="48" t="s">
        <v>124</v>
      </c>
      <c r="P166" s="41" t="s">
        <v>303</v>
      </c>
      <c r="R166" s="50"/>
      <c r="S166" s="50"/>
      <c r="T166" s="50"/>
      <c r="U166" s="50"/>
      <c r="V166" s="50"/>
      <c r="W166" s="50">
        <v>110</v>
      </c>
      <c r="X166" s="50" t="s">
        <v>107</v>
      </c>
      <c r="Y166" s="50"/>
      <c r="Z166" s="50"/>
      <c r="AA166" s="52" t="s">
        <v>468</v>
      </c>
      <c r="AB166" s="50"/>
      <c r="AC166" s="50"/>
      <c r="AD166" s="50"/>
      <c r="AE166" s="50"/>
      <c r="AF166" s="50"/>
      <c r="AG166" s="52" t="s">
        <v>469</v>
      </c>
      <c r="AW166" s="45">
        <v>0</v>
      </c>
      <c r="AZ166" s="53">
        <v>253.28511061946901</v>
      </c>
    </row>
    <row r="167" spans="1:103" s="48" customFormat="1" x14ac:dyDescent="0.25">
      <c r="A167" s="48">
        <v>2016</v>
      </c>
      <c r="B167" s="48">
        <v>18</v>
      </c>
      <c r="C167" s="48" t="s">
        <v>470</v>
      </c>
      <c r="D167" s="48">
        <v>3</v>
      </c>
      <c r="E167" s="48" t="s">
        <v>282</v>
      </c>
      <c r="F167" s="48" t="s">
        <v>283</v>
      </c>
      <c r="G167" s="49">
        <v>2015150102</v>
      </c>
      <c r="H167" s="49">
        <v>29892383</v>
      </c>
      <c r="I167" s="48">
        <v>3</v>
      </c>
      <c r="J167" s="48">
        <v>298</v>
      </c>
      <c r="K167" s="48" t="s">
        <v>172</v>
      </c>
      <c r="L167" s="48">
        <v>10001</v>
      </c>
      <c r="M167" s="48" t="s">
        <v>173</v>
      </c>
      <c r="N167" s="48">
        <v>10024</v>
      </c>
      <c r="O167" s="48" t="s">
        <v>104</v>
      </c>
      <c r="P167" s="48" t="s">
        <v>285</v>
      </c>
      <c r="Q167" s="48">
        <v>47141</v>
      </c>
      <c r="R167" s="48">
        <v>47000</v>
      </c>
      <c r="S167" s="48">
        <v>47000</v>
      </c>
      <c r="T167" s="48" t="s">
        <v>106</v>
      </c>
      <c r="U167" s="48">
        <v>1</v>
      </c>
      <c r="V167" s="48">
        <v>10</v>
      </c>
      <c r="W167" s="48">
        <v>110</v>
      </c>
      <c r="X167" s="48" t="s">
        <v>107</v>
      </c>
      <c r="Y167" s="48" t="s">
        <v>138</v>
      </c>
      <c r="Z167" s="48" t="s">
        <v>139</v>
      </c>
      <c r="AA167" s="48" t="s">
        <v>471</v>
      </c>
      <c r="AB167" s="48" t="s">
        <v>111</v>
      </c>
      <c r="AC167" s="48">
        <v>15114</v>
      </c>
      <c r="AE167" s="51">
        <v>42109</v>
      </c>
      <c r="AF167" s="51">
        <v>43100</v>
      </c>
      <c r="AG167" s="48" t="s">
        <v>472</v>
      </c>
      <c r="AH167" s="48">
        <v>0</v>
      </c>
      <c r="AI167" s="48">
        <v>0</v>
      </c>
      <c r="AJ167" s="48">
        <v>2</v>
      </c>
      <c r="AK167" s="48">
        <v>0</v>
      </c>
      <c r="AL167" s="48">
        <v>0</v>
      </c>
      <c r="AM167" s="48">
        <v>1</v>
      </c>
      <c r="AQ167" s="48">
        <v>0</v>
      </c>
      <c r="AR167" s="48">
        <v>0</v>
      </c>
      <c r="AS167" s="48">
        <v>0</v>
      </c>
      <c r="AT167" s="48">
        <v>0</v>
      </c>
      <c r="AU167" s="48">
        <v>918</v>
      </c>
      <c r="AV167" s="48">
        <v>300</v>
      </c>
      <c r="AW167" s="45">
        <v>331.74831361273903</v>
      </c>
      <c r="AX167" s="48">
        <v>328.76128718575598</v>
      </c>
      <c r="AY167" s="48">
        <v>66.027000000000001</v>
      </c>
      <c r="AZ167" s="46">
        <v>73.014486343027798</v>
      </c>
      <c r="BA167" s="48">
        <v>72.357071696712893</v>
      </c>
      <c r="BS167" s="48">
        <v>100</v>
      </c>
      <c r="BT167" s="48">
        <v>110.582771204246</v>
      </c>
      <c r="BU167" s="48">
        <v>109.587095728585</v>
      </c>
      <c r="BX167" s="48">
        <v>100</v>
      </c>
      <c r="BY167" s="48">
        <v>110.582771204246</v>
      </c>
      <c r="BZ167" s="48">
        <v>66.027000000000001</v>
      </c>
      <c r="CA167" s="48">
        <v>73.014486343027798</v>
      </c>
      <c r="CD167" s="51">
        <v>42711</v>
      </c>
      <c r="CY167" s="47" t="s">
        <v>113</v>
      </c>
    </row>
    <row r="168" spans="1:103" s="48" customFormat="1" x14ac:dyDescent="0.25">
      <c r="A168" s="48">
        <v>2016</v>
      </c>
      <c r="B168" s="48">
        <v>18</v>
      </c>
      <c r="C168" s="48" t="s">
        <v>470</v>
      </c>
      <c r="D168" s="48">
        <v>3</v>
      </c>
      <c r="E168" s="48" t="s">
        <v>282</v>
      </c>
      <c r="F168" s="48" t="s">
        <v>283</v>
      </c>
      <c r="G168" s="49">
        <v>2016160287</v>
      </c>
      <c r="H168" s="49">
        <v>89892687</v>
      </c>
      <c r="I168" s="48">
        <v>1</v>
      </c>
      <c r="J168" s="48">
        <v>998</v>
      </c>
      <c r="K168" s="48" t="s">
        <v>159</v>
      </c>
      <c r="L168" s="48">
        <v>9998</v>
      </c>
      <c r="M168" s="48" t="s">
        <v>160</v>
      </c>
      <c r="N168" s="48">
        <v>10024</v>
      </c>
      <c r="O168" s="48" t="s">
        <v>104</v>
      </c>
      <c r="P168" s="48" t="s">
        <v>473</v>
      </c>
      <c r="Q168" s="48">
        <v>41114</v>
      </c>
      <c r="R168" s="48">
        <v>41114</v>
      </c>
      <c r="S168" s="48">
        <v>41000</v>
      </c>
      <c r="T168" s="48" t="s">
        <v>474</v>
      </c>
      <c r="U168" s="48">
        <v>1</v>
      </c>
      <c r="V168" s="48">
        <v>10</v>
      </c>
      <c r="W168" s="48">
        <v>110</v>
      </c>
      <c r="X168" s="48" t="s">
        <v>107</v>
      </c>
      <c r="Y168" s="48" t="s">
        <v>108</v>
      </c>
      <c r="Z168" s="48" t="s">
        <v>109</v>
      </c>
      <c r="AA168" s="48" t="s">
        <v>475</v>
      </c>
      <c r="AB168" s="48" t="s">
        <v>111</v>
      </c>
      <c r="AC168" s="48">
        <v>15114</v>
      </c>
      <c r="AE168" s="51">
        <v>42717</v>
      </c>
      <c r="AF168" s="51">
        <v>43100</v>
      </c>
      <c r="AG168" s="48" t="s">
        <v>476</v>
      </c>
      <c r="AH168" s="48">
        <v>0</v>
      </c>
      <c r="AI168" s="48">
        <v>0</v>
      </c>
      <c r="AJ168" s="48">
        <v>2</v>
      </c>
      <c r="AK168" s="48">
        <v>0</v>
      </c>
      <c r="AL168" s="48">
        <v>0</v>
      </c>
      <c r="AN168" s="48">
        <v>1</v>
      </c>
      <c r="AQ168" s="48">
        <v>0</v>
      </c>
      <c r="AR168" s="48">
        <v>0</v>
      </c>
      <c r="AS168" s="48">
        <v>0</v>
      </c>
      <c r="AT168" s="48">
        <v>0</v>
      </c>
      <c r="AU168" s="48">
        <v>918</v>
      </c>
      <c r="AV168" s="48">
        <v>800</v>
      </c>
      <c r="AW168" s="45">
        <v>884.66216963397096</v>
      </c>
      <c r="AX168" s="48">
        <v>876.69676582868101</v>
      </c>
      <c r="AY168" s="48">
        <v>0</v>
      </c>
      <c r="AZ168" s="46">
        <v>0</v>
      </c>
      <c r="BA168" s="48">
        <v>0</v>
      </c>
      <c r="BS168" s="48">
        <v>0</v>
      </c>
      <c r="BT168" s="48">
        <v>0</v>
      </c>
      <c r="BU168" s="48">
        <v>0</v>
      </c>
      <c r="CD168" s="51">
        <v>42717</v>
      </c>
      <c r="CY168" s="47" t="s">
        <v>113</v>
      </c>
    </row>
    <row r="169" spans="1:103" s="48" customFormat="1" x14ac:dyDescent="0.25">
      <c r="A169" s="48">
        <v>2016</v>
      </c>
      <c r="B169" s="48">
        <v>18</v>
      </c>
      <c r="C169" s="48" t="s">
        <v>470</v>
      </c>
      <c r="D169" s="48">
        <v>3</v>
      </c>
      <c r="E169" s="48" t="s">
        <v>282</v>
      </c>
      <c r="F169" s="48" t="s">
        <v>283</v>
      </c>
      <c r="G169" s="49">
        <v>2014141012</v>
      </c>
      <c r="H169" s="49">
        <v>89892441</v>
      </c>
      <c r="I169" s="48">
        <v>3</v>
      </c>
      <c r="J169" s="48">
        <v>998</v>
      </c>
      <c r="K169" s="48" t="s">
        <v>159</v>
      </c>
      <c r="L169" s="48">
        <v>9998</v>
      </c>
      <c r="M169" s="48" t="s">
        <v>160</v>
      </c>
      <c r="N169" s="48">
        <v>10024</v>
      </c>
      <c r="O169" s="48" t="s">
        <v>104</v>
      </c>
      <c r="P169" s="48" t="s">
        <v>477</v>
      </c>
      <c r="Q169" s="48">
        <v>21501</v>
      </c>
      <c r="R169" s="48">
        <v>21000</v>
      </c>
      <c r="S169" s="48">
        <v>21000</v>
      </c>
      <c r="T169" s="48" t="s">
        <v>478</v>
      </c>
      <c r="U169" s="48">
        <v>1</v>
      </c>
      <c r="V169" s="48">
        <v>10</v>
      </c>
      <c r="W169" s="48">
        <v>110</v>
      </c>
      <c r="X169" s="48" t="s">
        <v>107</v>
      </c>
      <c r="Y169" s="48" t="s">
        <v>138</v>
      </c>
      <c r="Z169" s="48" t="s">
        <v>139</v>
      </c>
      <c r="AA169" s="48" t="s">
        <v>479</v>
      </c>
      <c r="AB169" s="48" t="s">
        <v>111</v>
      </c>
      <c r="AC169" s="48">
        <v>15114</v>
      </c>
      <c r="AE169" s="51">
        <v>41817</v>
      </c>
      <c r="AF169" s="51">
        <v>43100</v>
      </c>
      <c r="AG169" s="48" t="s">
        <v>480</v>
      </c>
      <c r="AH169" s="48">
        <v>1</v>
      </c>
      <c r="AI169" s="48">
        <v>0</v>
      </c>
      <c r="AJ169" s="48">
        <v>2</v>
      </c>
      <c r="AK169" s="48">
        <v>0</v>
      </c>
      <c r="AL169" s="48">
        <v>0</v>
      </c>
      <c r="AQ169" s="48">
        <v>0</v>
      </c>
      <c r="AR169" s="48">
        <v>0</v>
      </c>
      <c r="AS169" s="48">
        <v>0</v>
      </c>
      <c r="AT169" s="48">
        <v>0</v>
      </c>
      <c r="AU169" s="48">
        <v>918</v>
      </c>
      <c r="AV169" s="48">
        <v>0</v>
      </c>
      <c r="AW169" s="45">
        <v>0</v>
      </c>
      <c r="AX169" s="48">
        <v>0</v>
      </c>
      <c r="AY169" s="48">
        <v>350</v>
      </c>
      <c r="AZ169" s="46">
        <v>387.03969921486203</v>
      </c>
      <c r="BA169" s="48">
        <v>383.55483505004798</v>
      </c>
      <c r="BS169" s="48">
        <v>0</v>
      </c>
      <c r="BT169" s="48">
        <v>0</v>
      </c>
      <c r="BU169" s="48">
        <v>0</v>
      </c>
      <c r="CD169" s="51">
        <v>41817</v>
      </c>
      <c r="CY169" s="47" t="s">
        <v>113</v>
      </c>
    </row>
    <row r="170" spans="1:103" s="48" customFormat="1" x14ac:dyDescent="0.25">
      <c r="A170" s="48">
        <v>2016</v>
      </c>
      <c r="B170" s="48">
        <v>18</v>
      </c>
      <c r="C170" s="48" t="s">
        <v>470</v>
      </c>
      <c r="D170" s="48">
        <v>3</v>
      </c>
      <c r="E170" s="48" t="s">
        <v>282</v>
      </c>
      <c r="F170" s="48" t="s">
        <v>283</v>
      </c>
      <c r="G170" s="49">
        <v>2014141007</v>
      </c>
      <c r="H170" s="49">
        <v>89892420</v>
      </c>
      <c r="I170" s="48">
        <v>3</v>
      </c>
      <c r="J170" s="48">
        <v>998</v>
      </c>
      <c r="K170" s="48" t="s">
        <v>159</v>
      </c>
      <c r="L170" s="48">
        <v>9998</v>
      </c>
      <c r="M170" s="48" t="s">
        <v>160</v>
      </c>
      <c r="N170" s="48">
        <v>10024</v>
      </c>
      <c r="O170" s="48" t="s">
        <v>104</v>
      </c>
      <c r="P170" s="48" t="s">
        <v>481</v>
      </c>
      <c r="Q170" s="48">
        <v>21000</v>
      </c>
      <c r="R170" s="48">
        <v>21000</v>
      </c>
      <c r="S170" s="48">
        <v>21000</v>
      </c>
      <c r="T170" s="48" t="s">
        <v>478</v>
      </c>
      <c r="U170" s="48">
        <v>1</v>
      </c>
      <c r="V170" s="48">
        <v>10</v>
      </c>
      <c r="W170" s="48">
        <v>110</v>
      </c>
      <c r="X170" s="48" t="s">
        <v>107</v>
      </c>
      <c r="Y170" s="48" t="s">
        <v>138</v>
      </c>
      <c r="Z170" s="48" t="s">
        <v>139</v>
      </c>
      <c r="AA170" s="48" t="s">
        <v>482</v>
      </c>
      <c r="AB170" s="48" t="s">
        <v>111</v>
      </c>
      <c r="AC170" s="48">
        <v>15114</v>
      </c>
      <c r="AE170" s="51">
        <v>41817</v>
      </c>
      <c r="AF170" s="51">
        <v>42735</v>
      </c>
      <c r="AG170" s="48" t="s">
        <v>483</v>
      </c>
      <c r="AH170" s="48">
        <v>0</v>
      </c>
      <c r="AI170" s="48">
        <v>0</v>
      </c>
      <c r="AJ170" s="48">
        <v>2</v>
      </c>
      <c r="AK170" s="48">
        <v>0</v>
      </c>
      <c r="AL170" s="48">
        <v>1</v>
      </c>
      <c r="AQ170" s="48">
        <v>0</v>
      </c>
      <c r="AR170" s="48">
        <v>0</v>
      </c>
      <c r="AS170" s="48">
        <v>0</v>
      </c>
      <c r="AT170" s="48">
        <v>0</v>
      </c>
      <c r="AU170" s="48">
        <v>918</v>
      </c>
      <c r="AV170" s="48">
        <v>0</v>
      </c>
      <c r="AW170" s="45">
        <v>0</v>
      </c>
      <c r="AX170" s="48">
        <v>0</v>
      </c>
      <c r="AY170" s="48">
        <v>290.60000000000002</v>
      </c>
      <c r="AZ170" s="46">
        <v>321.35353311953997</v>
      </c>
      <c r="BA170" s="48">
        <v>318.46010018726901</v>
      </c>
      <c r="BS170" s="48">
        <v>0</v>
      </c>
      <c r="BT170" s="48">
        <v>0</v>
      </c>
      <c r="BU170" s="48">
        <v>0</v>
      </c>
      <c r="CD170" s="51">
        <v>41817</v>
      </c>
      <c r="CY170" s="47" t="s">
        <v>113</v>
      </c>
    </row>
    <row r="171" spans="1:103" s="48" customFormat="1" x14ac:dyDescent="0.25">
      <c r="A171" s="48">
        <v>2016</v>
      </c>
      <c r="B171" s="48">
        <v>18</v>
      </c>
      <c r="C171" s="48" t="s">
        <v>470</v>
      </c>
      <c r="D171" s="48">
        <v>3</v>
      </c>
      <c r="E171" s="48" t="s">
        <v>282</v>
      </c>
      <c r="F171" s="48" t="s">
        <v>283</v>
      </c>
      <c r="G171" s="49">
        <v>2015150053</v>
      </c>
      <c r="H171" s="49">
        <v>27311719</v>
      </c>
      <c r="I171" s="48">
        <v>3</v>
      </c>
      <c r="J171" s="48">
        <v>273</v>
      </c>
      <c r="K171" s="48" t="s">
        <v>484</v>
      </c>
      <c r="L171" s="48">
        <v>10003</v>
      </c>
      <c r="M171" s="48" t="s">
        <v>165</v>
      </c>
      <c r="N171" s="48">
        <v>10016</v>
      </c>
      <c r="O171" s="48" t="s">
        <v>126</v>
      </c>
      <c r="P171" s="48" t="s">
        <v>242</v>
      </c>
      <c r="Q171" s="48">
        <v>44000</v>
      </c>
      <c r="R171" s="48">
        <v>44000</v>
      </c>
      <c r="S171" s="48">
        <v>44000</v>
      </c>
      <c r="T171" s="48" t="s">
        <v>242</v>
      </c>
      <c r="U171" s="48">
        <v>1</v>
      </c>
      <c r="V171" s="48">
        <v>10</v>
      </c>
      <c r="W171" s="48">
        <v>110</v>
      </c>
      <c r="X171" s="48" t="s">
        <v>107</v>
      </c>
      <c r="Y171" s="48" t="s">
        <v>485</v>
      </c>
      <c r="Z171" s="48" t="s">
        <v>486</v>
      </c>
      <c r="AA171" s="48" t="s">
        <v>487</v>
      </c>
      <c r="AB171" s="48" t="s">
        <v>111</v>
      </c>
      <c r="AC171" s="48">
        <v>15114</v>
      </c>
      <c r="AE171" s="51">
        <v>42340</v>
      </c>
      <c r="AF171" s="51">
        <v>43830</v>
      </c>
      <c r="AG171" s="48" t="s">
        <v>488</v>
      </c>
      <c r="AH171" s="48">
        <v>0</v>
      </c>
      <c r="AI171" s="48">
        <v>0</v>
      </c>
      <c r="AJ171" s="48">
        <v>2</v>
      </c>
      <c r="AK171" s="48">
        <v>0</v>
      </c>
      <c r="AL171" s="48">
        <v>0</v>
      </c>
      <c r="AN171" s="48">
        <v>1</v>
      </c>
      <c r="AQ171" s="48">
        <v>0</v>
      </c>
      <c r="AR171" s="48">
        <v>0</v>
      </c>
      <c r="AS171" s="48">
        <v>0</v>
      </c>
      <c r="AT171" s="48">
        <v>0</v>
      </c>
      <c r="AU171" s="48">
        <v>918</v>
      </c>
      <c r="AV171" s="48">
        <v>0</v>
      </c>
      <c r="AW171" s="45">
        <v>0</v>
      </c>
      <c r="AX171" s="48">
        <v>0</v>
      </c>
      <c r="AY171" s="48">
        <v>2000</v>
      </c>
      <c r="AZ171" s="46">
        <v>2211.65542408493</v>
      </c>
      <c r="BA171" s="48">
        <v>2191.7419145716999</v>
      </c>
      <c r="BS171" s="48">
        <v>0</v>
      </c>
      <c r="BT171" s="48">
        <v>0</v>
      </c>
      <c r="BU171" s="48">
        <v>0</v>
      </c>
      <c r="CD171" s="51">
        <v>42340</v>
      </c>
      <c r="CY171" s="47" t="s">
        <v>113</v>
      </c>
    </row>
    <row r="172" spans="1:103" s="48" customFormat="1" x14ac:dyDescent="0.25">
      <c r="A172" s="48">
        <v>2016</v>
      </c>
      <c r="B172" s="48">
        <v>4</v>
      </c>
      <c r="C172" s="48" t="s">
        <v>489</v>
      </c>
      <c r="D172" s="48">
        <v>6</v>
      </c>
      <c r="E172" s="48" t="s">
        <v>282</v>
      </c>
      <c r="G172" s="49" t="s">
        <v>490</v>
      </c>
      <c r="H172" s="49" t="s">
        <v>491</v>
      </c>
      <c r="J172" s="48" t="s">
        <v>492</v>
      </c>
      <c r="K172" s="48" t="s">
        <v>172</v>
      </c>
      <c r="L172" s="48">
        <v>10003</v>
      </c>
      <c r="M172" s="48" t="s">
        <v>165</v>
      </c>
      <c r="O172" s="48" t="s">
        <v>126</v>
      </c>
      <c r="P172" s="48" t="s">
        <v>493</v>
      </c>
      <c r="Q172" s="48" t="s">
        <v>494</v>
      </c>
      <c r="R172" s="48" t="s">
        <v>494</v>
      </c>
      <c r="S172" s="48" t="s">
        <v>494</v>
      </c>
      <c r="T172" s="48" t="s">
        <v>495</v>
      </c>
      <c r="U172" s="48" t="s">
        <v>496</v>
      </c>
      <c r="V172" s="48" t="s">
        <v>497</v>
      </c>
      <c r="W172" s="48">
        <v>110</v>
      </c>
      <c r="X172" s="48" t="s">
        <v>107</v>
      </c>
      <c r="Y172" s="48" t="s">
        <v>138</v>
      </c>
      <c r="Z172" s="48" t="s">
        <v>139</v>
      </c>
      <c r="AA172" s="48" t="s">
        <v>498</v>
      </c>
      <c r="AC172" s="48">
        <v>15114</v>
      </c>
      <c r="AD172" s="48" t="s">
        <v>499</v>
      </c>
      <c r="AG172" s="48" t="s">
        <v>500</v>
      </c>
      <c r="AU172" s="48" t="s">
        <v>501</v>
      </c>
      <c r="AV172" s="48">
        <v>123.96</v>
      </c>
      <c r="AW172" s="45">
        <v>137.08000000000001</v>
      </c>
      <c r="AX172" s="48">
        <v>151.59</v>
      </c>
      <c r="AZ172" s="46">
        <v>0</v>
      </c>
      <c r="CD172" s="51"/>
      <c r="CY172" s="41"/>
    </row>
    <row r="173" spans="1:103" s="48" customFormat="1" x14ac:dyDescent="0.25">
      <c r="A173" s="48">
        <v>2016</v>
      </c>
      <c r="B173" s="48">
        <v>4</v>
      </c>
      <c r="C173" s="48" t="s">
        <v>489</v>
      </c>
      <c r="D173" s="48">
        <v>3</v>
      </c>
      <c r="E173" s="48" t="s">
        <v>502</v>
      </c>
      <c r="F173" s="48" t="s">
        <v>503</v>
      </c>
      <c r="G173" s="49">
        <v>2016123500</v>
      </c>
      <c r="H173" s="49" t="s">
        <v>504</v>
      </c>
      <c r="I173" s="48">
        <v>1</v>
      </c>
      <c r="J173" s="48">
        <v>610</v>
      </c>
      <c r="K173" s="48" t="s">
        <v>505</v>
      </c>
      <c r="L173" s="48">
        <v>10009</v>
      </c>
      <c r="M173" s="48" t="s">
        <v>185</v>
      </c>
      <c r="N173" s="48">
        <v>10018</v>
      </c>
      <c r="O173" s="48" t="s">
        <v>124</v>
      </c>
      <c r="P173" s="48" t="s">
        <v>506</v>
      </c>
      <c r="Q173" s="48">
        <v>12000</v>
      </c>
      <c r="R173" s="48">
        <v>12000</v>
      </c>
      <c r="S173" s="48">
        <v>12000</v>
      </c>
      <c r="T173" s="48" t="s">
        <v>268</v>
      </c>
      <c r="U173" s="48">
        <v>1</v>
      </c>
      <c r="V173" s="48">
        <v>10</v>
      </c>
      <c r="W173" s="48">
        <v>421</v>
      </c>
      <c r="X173" s="48" t="s">
        <v>507</v>
      </c>
      <c r="Y173" s="48" t="s">
        <v>269</v>
      </c>
      <c r="Z173" s="48" t="s">
        <v>270</v>
      </c>
      <c r="AA173" s="48" t="s">
        <v>508</v>
      </c>
      <c r="AB173" s="48" t="s">
        <v>111</v>
      </c>
      <c r="AC173" s="48">
        <v>15114</v>
      </c>
      <c r="AD173" s="48" t="s">
        <v>509</v>
      </c>
      <c r="AG173" s="48" t="s">
        <v>510</v>
      </c>
      <c r="AH173" s="48">
        <v>0</v>
      </c>
      <c r="AI173" s="48">
        <v>1</v>
      </c>
      <c r="AJ173" s="48">
        <v>1</v>
      </c>
      <c r="AO173" s="48">
        <v>1</v>
      </c>
      <c r="AQ173" s="48">
        <v>1</v>
      </c>
      <c r="AR173" s="48">
        <v>0</v>
      </c>
      <c r="AS173" s="48">
        <v>0</v>
      </c>
      <c r="AT173" s="48">
        <v>0</v>
      </c>
      <c r="AU173" s="48">
        <v>918</v>
      </c>
      <c r="AV173" s="48">
        <v>40000</v>
      </c>
      <c r="AW173" s="45">
        <v>44233.108481698597</v>
      </c>
      <c r="AX173" s="48">
        <v>44029.005422710798</v>
      </c>
      <c r="AY173" s="48">
        <v>40000</v>
      </c>
      <c r="AZ173" s="46">
        <v>44233.108481698597</v>
      </c>
      <c r="BA173" s="48">
        <v>44029.005422710798</v>
      </c>
      <c r="BB173" s="48">
        <v>19616.244436774999</v>
      </c>
      <c r="BC173" s="48">
        <v>21692.1867043846</v>
      </c>
      <c r="BD173" s="48">
        <v>0</v>
      </c>
      <c r="BE173" s="48">
        <v>0</v>
      </c>
      <c r="BF173" s="48">
        <v>0</v>
      </c>
      <c r="BM173" s="48">
        <v>40000</v>
      </c>
      <c r="BN173" s="48">
        <v>44233.108481698597</v>
      </c>
      <c r="BO173" s="48">
        <v>44029.005422710798</v>
      </c>
      <c r="CD173" s="51">
        <v>42704</v>
      </c>
      <c r="CE173" s="48">
        <v>1</v>
      </c>
      <c r="CF173" s="48">
        <v>2</v>
      </c>
      <c r="CG173" s="48">
        <v>1040</v>
      </c>
      <c r="CI173" s="48">
        <v>1040</v>
      </c>
      <c r="CJ173" s="51">
        <v>45092</v>
      </c>
      <c r="CK173" s="51">
        <v>50024</v>
      </c>
      <c r="CL173" s="48">
        <v>200</v>
      </c>
      <c r="CM173" s="48">
        <v>221.165542408493</v>
      </c>
      <c r="CN173" s="48">
        <v>40000</v>
      </c>
      <c r="CO173" s="48">
        <v>42162.9598397808</v>
      </c>
      <c r="CP173" s="48">
        <v>0</v>
      </c>
      <c r="CQ173" s="48">
        <v>0</v>
      </c>
      <c r="CR173" s="48">
        <v>0</v>
      </c>
      <c r="CS173" s="48">
        <v>0</v>
      </c>
      <c r="CY173" s="41"/>
    </row>
    <row r="174" spans="1:103" s="48" customFormat="1" x14ac:dyDescent="0.25">
      <c r="A174" s="48">
        <v>2016</v>
      </c>
      <c r="B174" s="48">
        <v>4</v>
      </c>
      <c r="C174" s="48" t="s">
        <v>489</v>
      </c>
      <c r="D174" s="48">
        <v>3</v>
      </c>
      <c r="E174" s="48" t="s">
        <v>502</v>
      </c>
      <c r="F174" s="48" t="s">
        <v>503</v>
      </c>
      <c r="G174" s="49">
        <v>2016136800</v>
      </c>
      <c r="H174" s="49" t="s">
        <v>511</v>
      </c>
      <c r="I174" s="48">
        <v>1</v>
      </c>
      <c r="J174" s="48">
        <v>287</v>
      </c>
      <c r="K174" s="48" t="s">
        <v>512</v>
      </c>
      <c r="L174" s="48">
        <v>10003</v>
      </c>
      <c r="M174" s="48" t="s">
        <v>165</v>
      </c>
      <c r="N174" s="48">
        <v>10016</v>
      </c>
      <c r="O174" s="48" t="s">
        <v>126</v>
      </c>
      <c r="P174" s="48" t="s">
        <v>493</v>
      </c>
      <c r="Q174" s="48">
        <v>10000</v>
      </c>
      <c r="R174" s="48">
        <v>10000</v>
      </c>
      <c r="S174" s="48">
        <v>10000</v>
      </c>
      <c r="T174" s="48" t="s">
        <v>495</v>
      </c>
      <c r="U174" s="48">
        <v>1</v>
      </c>
      <c r="V174" s="48">
        <v>10</v>
      </c>
      <c r="W174" s="48">
        <v>110</v>
      </c>
      <c r="X174" s="48" t="s">
        <v>107</v>
      </c>
      <c r="Y174" s="48" t="s">
        <v>138</v>
      </c>
      <c r="Z174" s="48" t="s">
        <v>139</v>
      </c>
      <c r="AA174" s="48" t="s">
        <v>513</v>
      </c>
      <c r="AB174" s="48" t="s">
        <v>111</v>
      </c>
      <c r="AC174" s="48">
        <v>15114</v>
      </c>
      <c r="AD174" s="48" t="s">
        <v>512</v>
      </c>
      <c r="AG174" s="48" t="s">
        <v>514</v>
      </c>
      <c r="AH174" s="48">
        <v>0</v>
      </c>
      <c r="AI174" s="48">
        <v>0</v>
      </c>
      <c r="AJ174" s="48">
        <v>2</v>
      </c>
      <c r="AO174" s="48">
        <v>1</v>
      </c>
      <c r="AQ174" s="48">
        <v>0</v>
      </c>
      <c r="AR174" s="48">
        <v>0</v>
      </c>
      <c r="AS174" s="48">
        <v>0</v>
      </c>
      <c r="AT174" s="48">
        <v>0</v>
      </c>
      <c r="AU174" s="48">
        <v>918</v>
      </c>
      <c r="AV174" s="48">
        <v>500</v>
      </c>
      <c r="AW174" s="45">
        <v>552.91385602123205</v>
      </c>
      <c r="AX174" s="48">
        <v>550.36256778388497</v>
      </c>
      <c r="AZ174" s="46">
        <v>0</v>
      </c>
      <c r="BM174" s="48">
        <v>500</v>
      </c>
      <c r="BN174" s="48">
        <v>552.91385602123205</v>
      </c>
      <c r="BO174" s="48">
        <v>550.36256778388497</v>
      </c>
      <c r="CD174" s="51">
        <v>42653</v>
      </c>
      <c r="CY174" s="41"/>
    </row>
    <row r="175" spans="1:103" s="48" customFormat="1" x14ac:dyDescent="0.25">
      <c r="A175" s="48">
        <v>2016</v>
      </c>
      <c r="B175" s="48">
        <v>4</v>
      </c>
      <c r="C175" s="48" t="s">
        <v>489</v>
      </c>
      <c r="D175" s="48">
        <v>3</v>
      </c>
      <c r="E175" s="48" t="s">
        <v>502</v>
      </c>
      <c r="F175" s="48" t="s">
        <v>503</v>
      </c>
      <c r="G175" s="49">
        <v>2016121600</v>
      </c>
      <c r="H175" s="49" t="s">
        <v>515</v>
      </c>
      <c r="I175" s="48">
        <v>1</v>
      </c>
      <c r="J175" s="48">
        <v>738</v>
      </c>
      <c r="K175" s="48" t="s">
        <v>122</v>
      </c>
      <c r="L175" s="48">
        <v>10008</v>
      </c>
      <c r="M175" s="48" t="s">
        <v>123</v>
      </c>
      <c r="N175" s="48">
        <v>10018</v>
      </c>
      <c r="O175" s="48" t="s">
        <v>124</v>
      </c>
      <c r="P175" s="48" t="s">
        <v>506</v>
      </c>
      <c r="Q175" s="48">
        <v>12000</v>
      </c>
      <c r="R175" s="48">
        <v>12000</v>
      </c>
      <c r="S175" s="48">
        <v>12000</v>
      </c>
      <c r="T175" s="48" t="s">
        <v>268</v>
      </c>
      <c r="U175" s="48">
        <v>1</v>
      </c>
      <c r="V175" s="48">
        <v>10</v>
      </c>
      <c r="W175" s="48">
        <v>421</v>
      </c>
      <c r="X175" s="48" t="s">
        <v>507</v>
      </c>
      <c r="Y175" s="48" t="s">
        <v>138</v>
      </c>
      <c r="Z175" s="48" t="s">
        <v>139</v>
      </c>
      <c r="AA175" s="48" t="s">
        <v>516</v>
      </c>
      <c r="AB175" s="48" t="s">
        <v>111</v>
      </c>
      <c r="AC175" s="48">
        <v>15114</v>
      </c>
      <c r="AD175" s="48" t="s">
        <v>517</v>
      </c>
      <c r="AG175" s="48" t="s">
        <v>518</v>
      </c>
      <c r="AH175" s="48">
        <v>0</v>
      </c>
      <c r="AJ175" s="48">
        <v>2</v>
      </c>
      <c r="AO175" s="48">
        <v>1</v>
      </c>
      <c r="AQ175" s="48">
        <v>0</v>
      </c>
      <c r="AR175" s="48">
        <v>0</v>
      </c>
      <c r="AS175" s="48">
        <v>0</v>
      </c>
      <c r="AU175" s="48">
        <v>918</v>
      </c>
      <c r="AV175" s="48">
        <v>100000</v>
      </c>
      <c r="AW175" s="45">
        <v>110582.771204246</v>
      </c>
      <c r="AX175" s="48">
        <v>110072.513556777</v>
      </c>
      <c r="AY175" s="48">
        <v>100000</v>
      </c>
      <c r="AZ175" s="46">
        <v>110582.771204246</v>
      </c>
      <c r="BA175" s="48">
        <v>110072.513556777</v>
      </c>
      <c r="BB175" s="48">
        <v>40846.774353580498</v>
      </c>
      <c r="BC175" s="48">
        <v>45169.495027734803</v>
      </c>
      <c r="BD175" s="48">
        <v>0</v>
      </c>
      <c r="BE175" s="48">
        <v>0</v>
      </c>
      <c r="BF175" s="48">
        <v>0</v>
      </c>
      <c r="BM175" s="48">
        <v>100000</v>
      </c>
      <c r="BN175" s="48">
        <v>110582.771204246</v>
      </c>
      <c r="BO175" s="48">
        <v>110072.513556777</v>
      </c>
      <c r="CD175" s="51">
        <v>42682</v>
      </c>
      <c r="CE175" s="48">
        <v>1</v>
      </c>
      <c r="CF175" s="48">
        <v>2</v>
      </c>
      <c r="CG175" s="48">
        <v>1620</v>
      </c>
      <c r="CI175" s="48">
        <v>1620</v>
      </c>
      <c r="CJ175" s="51">
        <v>44696</v>
      </c>
      <c r="CK175" s="51">
        <v>49263</v>
      </c>
      <c r="CL175" s="48">
        <v>0</v>
      </c>
      <c r="CM175" s="48">
        <v>0</v>
      </c>
      <c r="CN175" s="48">
        <v>100000</v>
      </c>
      <c r="CO175" s="48">
        <v>105407.39959945199</v>
      </c>
      <c r="CP175" s="48">
        <v>0</v>
      </c>
      <c r="CQ175" s="48">
        <v>0</v>
      </c>
      <c r="CR175" s="48">
        <v>0</v>
      </c>
      <c r="CS175" s="48">
        <v>0</v>
      </c>
      <c r="CY175" s="41"/>
    </row>
    <row r="176" spans="1:103" s="48" customFormat="1" x14ac:dyDescent="0.25">
      <c r="A176" s="48">
        <v>2016</v>
      </c>
      <c r="B176" s="48">
        <v>4</v>
      </c>
      <c r="C176" s="48" t="s">
        <v>489</v>
      </c>
      <c r="D176" s="48">
        <v>6</v>
      </c>
      <c r="E176" s="48" t="s">
        <v>282</v>
      </c>
      <c r="G176" s="49" t="s">
        <v>519</v>
      </c>
      <c r="H176" s="49"/>
      <c r="J176" s="48" t="s">
        <v>520</v>
      </c>
      <c r="K176" s="48" t="s">
        <v>521</v>
      </c>
      <c r="L176" s="48">
        <v>10003</v>
      </c>
      <c r="M176" s="48" t="s">
        <v>165</v>
      </c>
      <c r="O176" s="48" t="s">
        <v>126</v>
      </c>
      <c r="P176" s="48" t="s">
        <v>493</v>
      </c>
      <c r="Q176" s="48" t="s">
        <v>494</v>
      </c>
      <c r="R176" s="48" t="s">
        <v>494</v>
      </c>
      <c r="S176" s="48" t="s">
        <v>494</v>
      </c>
      <c r="T176" s="48" t="s">
        <v>495</v>
      </c>
      <c r="U176" s="48" t="s">
        <v>496</v>
      </c>
      <c r="V176" s="48" t="s">
        <v>497</v>
      </c>
      <c r="W176" s="48">
        <v>110</v>
      </c>
      <c r="X176" s="48" t="s">
        <v>107</v>
      </c>
      <c r="Y176" s="48" t="s">
        <v>138</v>
      </c>
      <c r="Z176" s="48" t="s">
        <v>139</v>
      </c>
      <c r="AA176" s="48" t="s">
        <v>522</v>
      </c>
      <c r="AC176" s="48">
        <v>15114</v>
      </c>
      <c r="AD176" s="48" t="s">
        <v>521</v>
      </c>
      <c r="AG176" s="48" t="s">
        <v>522</v>
      </c>
      <c r="AU176" s="48" t="s">
        <v>501</v>
      </c>
      <c r="AV176" s="48">
        <v>150.70699999999999</v>
      </c>
      <c r="AW176" s="45">
        <v>166.66</v>
      </c>
      <c r="AX176" s="48">
        <v>184.29</v>
      </c>
      <c r="AZ176" s="46">
        <v>0</v>
      </c>
      <c r="CD176" s="51"/>
      <c r="CY176" s="41"/>
    </row>
    <row r="177" spans="1:103" s="48" customFormat="1" x14ac:dyDescent="0.25">
      <c r="A177" s="48">
        <v>2016</v>
      </c>
      <c r="B177" s="48">
        <v>4</v>
      </c>
      <c r="C177" s="48" t="s">
        <v>489</v>
      </c>
      <c r="D177" s="48">
        <v>3</v>
      </c>
      <c r="E177" s="48" t="s">
        <v>502</v>
      </c>
      <c r="F177" s="48" t="s">
        <v>503</v>
      </c>
      <c r="G177" s="49">
        <v>2016487700</v>
      </c>
      <c r="H177" s="49" t="s">
        <v>523</v>
      </c>
      <c r="I177" s="48">
        <v>1</v>
      </c>
      <c r="J177" s="48">
        <v>255</v>
      </c>
      <c r="K177" s="48" t="s">
        <v>252</v>
      </c>
      <c r="L177" s="48">
        <v>10003</v>
      </c>
      <c r="M177" s="48" t="s">
        <v>165</v>
      </c>
      <c r="N177" s="48">
        <v>10016</v>
      </c>
      <c r="O177" s="48" t="s">
        <v>126</v>
      </c>
      <c r="P177" s="48" t="s">
        <v>493</v>
      </c>
      <c r="Q177" s="48">
        <v>10000</v>
      </c>
      <c r="R177" s="48">
        <v>10000</v>
      </c>
      <c r="S177" s="48">
        <v>10000</v>
      </c>
      <c r="T177" s="48" t="s">
        <v>495</v>
      </c>
      <c r="U177" s="48">
        <v>1</v>
      </c>
      <c r="V177" s="48">
        <v>10</v>
      </c>
      <c r="W177" s="48">
        <v>110</v>
      </c>
      <c r="X177" s="48" t="s">
        <v>107</v>
      </c>
      <c r="Y177" s="48" t="s">
        <v>138</v>
      </c>
      <c r="Z177" s="48" t="s">
        <v>139</v>
      </c>
      <c r="AA177" s="48" t="s">
        <v>524</v>
      </c>
      <c r="AB177" s="48" t="s">
        <v>111</v>
      </c>
      <c r="AC177" s="48">
        <v>15114</v>
      </c>
      <c r="AD177" s="48" t="s">
        <v>252</v>
      </c>
      <c r="AG177" s="48" t="s">
        <v>525</v>
      </c>
      <c r="AH177" s="48">
        <v>0</v>
      </c>
      <c r="AI177" s="48">
        <v>0</v>
      </c>
      <c r="AJ177" s="48">
        <v>2</v>
      </c>
      <c r="AO177" s="48">
        <v>1</v>
      </c>
      <c r="AQ177" s="48">
        <v>0</v>
      </c>
      <c r="AR177" s="48">
        <v>0</v>
      </c>
      <c r="AS177" s="48">
        <v>0</v>
      </c>
      <c r="AT177" s="48">
        <v>0</v>
      </c>
      <c r="AU177" s="48">
        <v>918</v>
      </c>
      <c r="AV177" s="48">
        <v>500</v>
      </c>
      <c r="AW177" s="45">
        <v>552.91385602123205</v>
      </c>
      <c r="AX177" s="48">
        <v>550.36256778388497</v>
      </c>
      <c r="AZ177" s="46">
        <v>0</v>
      </c>
      <c r="BM177" s="48">
        <v>500</v>
      </c>
      <c r="BN177" s="48">
        <v>552.91385602123205</v>
      </c>
      <c r="BO177" s="48">
        <v>550.36256778388497</v>
      </c>
      <c r="CD177" s="51">
        <v>42674</v>
      </c>
      <c r="CY177" s="41"/>
    </row>
    <row r="178" spans="1:103" s="48" customFormat="1" x14ac:dyDescent="0.25">
      <c r="A178" s="48">
        <v>2016</v>
      </c>
      <c r="B178" s="48">
        <v>4</v>
      </c>
      <c r="C178" s="48" t="s">
        <v>489</v>
      </c>
      <c r="D178" s="48">
        <v>6</v>
      </c>
      <c r="E178" s="48" t="s">
        <v>282</v>
      </c>
      <c r="G178" s="49" t="s">
        <v>526</v>
      </c>
      <c r="H178" s="49"/>
      <c r="J178" s="48" t="s">
        <v>527</v>
      </c>
      <c r="K178" s="48" t="s">
        <v>528</v>
      </c>
      <c r="L178" s="48">
        <v>10003</v>
      </c>
      <c r="M178" s="48" t="s">
        <v>165</v>
      </c>
      <c r="O178" s="48" t="s">
        <v>126</v>
      </c>
      <c r="P178" s="48" t="s">
        <v>493</v>
      </c>
      <c r="Q178" s="48" t="s">
        <v>494</v>
      </c>
      <c r="R178" s="48" t="s">
        <v>494</v>
      </c>
      <c r="S178" s="48" t="s">
        <v>494</v>
      </c>
      <c r="T178" s="48" t="s">
        <v>495</v>
      </c>
      <c r="U178" s="48" t="s">
        <v>496</v>
      </c>
      <c r="V178" s="48" t="s">
        <v>497</v>
      </c>
      <c r="W178" s="48">
        <v>110</v>
      </c>
      <c r="X178" s="48" t="s">
        <v>107</v>
      </c>
      <c r="Y178" s="48" t="s">
        <v>138</v>
      </c>
      <c r="Z178" s="48" t="s">
        <v>139</v>
      </c>
      <c r="AA178" s="48" t="s">
        <v>522</v>
      </c>
      <c r="AC178" s="48">
        <v>15114</v>
      </c>
      <c r="AD178" s="48" t="s">
        <v>529</v>
      </c>
      <c r="AG178" s="48" t="s">
        <v>522</v>
      </c>
      <c r="AM178" s="48">
        <v>1.10582771204246</v>
      </c>
      <c r="AU178" s="48" t="s">
        <v>501</v>
      </c>
      <c r="AV178" s="48">
        <v>688.73099999999999</v>
      </c>
      <c r="AW178" s="45">
        <v>761.62</v>
      </c>
      <c r="AX178" s="48">
        <v>842.22</v>
      </c>
      <c r="AZ178" s="46">
        <v>0</v>
      </c>
      <c r="CD178" s="51"/>
      <c r="CY178" s="41"/>
    </row>
    <row r="179" spans="1:103" s="48" customFormat="1" x14ac:dyDescent="0.25">
      <c r="A179" s="48">
        <v>2016</v>
      </c>
      <c r="B179" s="48">
        <v>4</v>
      </c>
      <c r="C179" s="48" t="s">
        <v>489</v>
      </c>
      <c r="D179" s="48">
        <v>6</v>
      </c>
      <c r="E179" s="48" t="s">
        <v>282</v>
      </c>
      <c r="F179" s="48" t="s">
        <v>530</v>
      </c>
      <c r="G179" s="49">
        <v>2014327706</v>
      </c>
      <c r="H179" s="49" t="s">
        <v>531</v>
      </c>
      <c r="I179" s="48">
        <v>3</v>
      </c>
      <c r="J179" s="48">
        <v>260</v>
      </c>
      <c r="K179" s="48" t="s">
        <v>532</v>
      </c>
      <c r="L179" s="48">
        <v>10003</v>
      </c>
      <c r="M179" s="48" t="s">
        <v>165</v>
      </c>
      <c r="N179" s="48">
        <v>10016</v>
      </c>
      <c r="O179" s="48" t="s">
        <v>126</v>
      </c>
      <c r="P179" s="48" t="s">
        <v>493</v>
      </c>
      <c r="Q179" s="48">
        <v>10000</v>
      </c>
      <c r="R179" s="48">
        <v>10000</v>
      </c>
      <c r="S179" s="48">
        <v>10000</v>
      </c>
      <c r="T179" s="48" t="s">
        <v>495</v>
      </c>
      <c r="U179" s="48">
        <v>1</v>
      </c>
      <c r="V179" s="48">
        <v>10</v>
      </c>
      <c r="W179" s="48">
        <v>110</v>
      </c>
      <c r="X179" s="48" t="s">
        <v>107</v>
      </c>
      <c r="Y179" s="48" t="s">
        <v>138</v>
      </c>
      <c r="Z179" s="48" t="s">
        <v>139</v>
      </c>
      <c r="AA179" s="48" t="s">
        <v>533</v>
      </c>
      <c r="AB179" s="48" t="s">
        <v>111</v>
      </c>
      <c r="AC179" s="48">
        <v>15114</v>
      </c>
      <c r="AD179" s="48" t="s">
        <v>532</v>
      </c>
      <c r="AG179" s="48" t="s">
        <v>534</v>
      </c>
      <c r="AJ179" s="48">
        <v>2</v>
      </c>
      <c r="AO179" s="48">
        <v>1</v>
      </c>
      <c r="AU179" s="48">
        <v>918</v>
      </c>
      <c r="AV179" s="48">
        <v>121.41</v>
      </c>
      <c r="AW179" s="45">
        <v>134.258542519076</v>
      </c>
      <c r="AX179" s="48">
        <v>133.639038709283</v>
      </c>
      <c r="AY179" s="48">
        <v>121.41</v>
      </c>
      <c r="AZ179" s="46">
        <v>134.258542519076</v>
      </c>
      <c r="BA179" s="48">
        <v>133.639038709283</v>
      </c>
      <c r="BM179" s="48">
        <v>121.41</v>
      </c>
      <c r="BN179" s="48">
        <v>134.258542519076</v>
      </c>
      <c r="BO179" s="48">
        <v>133.639038709283</v>
      </c>
      <c r="CD179" s="51">
        <v>42735</v>
      </c>
      <c r="CY179" s="41"/>
    </row>
    <row r="180" spans="1:103" s="48" customFormat="1" x14ac:dyDescent="0.25">
      <c r="A180" s="48">
        <v>2016</v>
      </c>
      <c r="B180" s="48">
        <v>4</v>
      </c>
      <c r="C180" s="48" t="s">
        <v>489</v>
      </c>
      <c r="D180" s="48">
        <v>6</v>
      </c>
      <c r="E180" s="48" t="s">
        <v>282</v>
      </c>
      <c r="G180" s="49" t="s">
        <v>535</v>
      </c>
      <c r="H180" s="49"/>
      <c r="J180" s="48" t="s">
        <v>536</v>
      </c>
      <c r="K180" s="48" t="s">
        <v>532</v>
      </c>
      <c r="L180" s="48">
        <v>10003</v>
      </c>
      <c r="M180" s="48" t="s">
        <v>165</v>
      </c>
      <c r="O180" s="48" t="s">
        <v>126</v>
      </c>
      <c r="P180" s="48" t="s">
        <v>493</v>
      </c>
      <c r="Q180" s="48" t="s">
        <v>494</v>
      </c>
      <c r="R180" s="48" t="s">
        <v>494</v>
      </c>
      <c r="S180" s="48" t="s">
        <v>494</v>
      </c>
      <c r="T180" s="48" t="s">
        <v>495</v>
      </c>
      <c r="U180" s="48" t="s">
        <v>496</v>
      </c>
      <c r="V180" s="48" t="s">
        <v>497</v>
      </c>
      <c r="W180" s="48">
        <v>110</v>
      </c>
      <c r="X180" s="48" t="s">
        <v>107</v>
      </c>
      <c r="Y180" s="48" t="s">
        <v>138</v>
      </c>
      <c r="Z180" s="48" t="s">
        <v>139</v>
      </c>
      <c r="AA180" s="48" t="s">
        <v>522</v>
      </c>
      <c r="AC180" s="48">
        <v>15114</v>
      </c>
      <c r="AD180" s="48" t="s">
        <v>532</v>
      </c>
      <c r="AG180" s="48" t="s">
        <v>522</v>
      </c>
      <c r="AU180" s="48" t="s">
        <v>501</v>
      </c>
      <c r="AV180" s="48">
        <v>166.423</v>
      </c>
      <c r="AW180" s="45">
        <v>184.04</v>
      </c>
      <c r="AX180" s="48">
        <v>203.51</v>
      </c>
      <c r="AZ180" s="46">
        <v>0</v>
      </c>
      <c r="CD180" s="51"/>
      <c r="CY180" s="41"/>
    </row>
    <row r="181" spans="1:103" s="48" customFormat="1" x14ac:dyDescent="0.25">
      <c r="A181" s="48">
        <v>2016</v>
      </c>
      <c r="B181" s="48">
        <v>4</v>
      </c>
      <c r="C181" s="48" t="s">
        <v>489</v>
      </c>
      <c r="D181" s="48">
        <v>6</v>
      </c>
      <c r="E181" s="48" t="s">
        <v>282</v>
      </c>
      <c r="G181" s="49" t="s">
        <v>537</v>
      </c>
      <c r="H181" s="49"/>
      <c r="J181" s="48" t="s">
        <v>538</v>
      </c>
      <c r="K181" s="48" t="s">
        <v>372</v>
      </c>
      <c r="L181" s="48">
        <v>10003</v>
      </c>
      <c r="M181" s="48" t="s">
        <v>165</v>
      </c>
      <c r="O181" s="48" t="s">
        <v>126</v>
      </c>
      <c r="P181" s="48" t="s">
        <v>539</v>
      </c>
      <c r="Q181" s="48" t="s">
        <v>540</v>
      </c>
      <c r="R181" s="48" t="s">
        <v>540</v>
      </c>
      <c r="S181" s="48" t="s">
        <v>540</v>
      </c>
      <c r="T181" s="48" t="s">
        <v>495</v>
      </c>
      <c r="U181" s="48" t="s">
        <v>496</v>
      </c>
      <c r="V181" s="48" t="s">
        <v>497</v>
      </c>
      <c r="W181" s="48">
        <v>110</v>
      </c>
      <c r="X181" s="48" t="s">
        <v>107</v>
      </c>
      <c r="Y181" s="48" t="s">
        <v>138</v>
      </c>
      <c r="Z181" s="48" t="s">
        <v>139</v>
      </c>
      <c r="AA181" s="48" t="s">
        <v>541</v>
      </c>
      <c r="AC181" s="48">
        <v>15114</v>
      </c>
      <c r="AD181" s="48" t="s">
        <v>542</v>
      </c>
      <c r="AG181" s="48" t="s">
        <v>541</v>
      </c>
      <c r="AU181" s="48" t="s">
        <v>501</v>
      </c>
      <c r="AV181" s="48">
        <v>68.25</v>
      </c>
      <c r="AW181" s="45">
        <v>75.47</v>
      </c>
      <c r="AX181" s="48">
        <v>83.46</v>
      </c>
      <c r="AZ181" s="46">
        <v>0</v>
      </c>
      <c r="CD181" s="51"/>
      <c r="CY181" s="41"/>
    </row>
    <row r="182" spans="1:103" s="48" customFormat="1" x14ac:dyDescent="0.25">
      <c r="A182" s="48">
        <v>2016</v>
      </c>
      <c r="B182" s="48">
        <v>4</v>
      </c>
      <c r="C182" s="48" t="s">
        <v>489</v>
      </c>
      <c r="D182" s="48">
        <v>6</v>
      </c>
      <c r="E182" s="48" t="s">
        <v>282</v>
      </c>
      <c r="G182" s="49" t="s">
        <v>537</v>
      </c>
      <c r="H182" s="49"/>
      <c r="J182" s="48" t="s">
        <v>538</v>
      </c>
      <c r="K182" s="48" t="s">
        <v>372</v>
      </c>
      <c r="L182" s="48">
        <v>10003</v>
      </c>
      <c r="M182" s="48" t="s">
        <v>165</v>
      </c>
      <c r="O182" s="48" t="s">
        <v>126</v>
      </c>
      <c r="P182" s="48" t="s">
        <v>539</v>
      </c>
      <c r="Q182" s="48" t="s">
        <v>540</v>
      </c>
      <c r="R182" s="48" t="s">
        <v>540</v>
      </c>
      <c r="S182" s="48" t="s">
        <v>540</v>
      </c>
      <c r="T182" s="48" t="s">
        <v>495</v>
      </c>
      <c r="U182" s="48" t="s">
        <v>496</v>
      </c>
      <c r="V182" s="48" t="s">
        <v>497</v>
      </c>
      <c r="W182" s="48">
        <v>110</v>
      </c>
      <c r="X182" s="48" t="s">
        <v>107</v>
      </c>
      <c r="Y182" s="48" t="s">
        <v>138</v>
      </c>
      <c r="Z182" s="48" t="s">
        <v>139</v>
      </c>
      <c r="AA182" s="48" t="s">
        <v>541</v>
      </c>
      <c r="AC182" s="48">
        <v>15114</v>
      </c>
      <c r="AD182" s="48" t="s">
        <v>542</v>
      </c>
      <c r="AG182" s="48" t="s">
        <v>541</v>
      </c>
      <c r="AU182" s="48" t="s">
        <v>501</v>
      </c>
      <c r="AV182" s="48">
        <v>68.25</v>
      </c>
      <c r="AW182" s="45">
        <v>75.47</v>
      </c>
      <c r="AX182" s="48">
        <v>83.46</v>
      </c>
      <c r="AZ182" s="46">
        <v>0</v>
      </c>
      <c r="CD182" s="51"/>
      <c r="CY182" s="41"/>
    </row>
    <row r="183" spans="1:103" s="48" customFormat="1" x14ac:dyDescent="0.25">
      <c r="A183" s="48">
        <v>2016</v>
      </c>
      <c r="B183" s="48">
        <v>4</v>
      </c>
      <c r="C183" s="48" t="s">
        <v>489</v>
      </c>
      <c r="D183" s="48">
        <v>6</v>
      </c>
      <c r="E183" s="48" t="s">
        <v>282</v>
      </c>
      <c r="G183" s="49" t="s">
        <v>543</v>
      </c>
      <c r="H183" s="49"/>
      <c r="J183" s="48" t="s">
        <v>544</v>
      </c>
      <c r="K183" s="48" t="s">
        <v>360</v>
      </c>
      <c r="L183" s="48">
        <v>10003</v>
      </c>
      <c r="M183" s="48" t="s">
        <v>165</v>
      </c>
      <c r="O183" s="48" t="s">
        <v>126</v>
      </c>
      <c r="P183" s="48" t="s">
        <v>493</v>
      </c>
      <c r="Q183" s="48" t="s">
        <v>494</v>
      </c>
      <c r="R183" s="48" t="s">
        <v>494</v>
      </c>
      <c r="S183" s="48" t="s">
        <v>494</v>
      </c>
      <c r="T183" s="48" t="s">
        <v>495</v>
      </c>
      <c r="U183" s="48" t="s">
        <v>496</v>
      </c>
      <c r="V183" s="48" t="s">
        <v>497</v>
      </c>
      <c r="W183" s="48">
        <v>110</v>
      </c>
      <c r="X183" s="48" t="s">
        <v>107</v>
      </c>
      <c r="Y183" s="48" t="s">
        <v>138</v>
      </c>
      <c r="Z183" s="48" t="s">
        <v>139</v>
      </c>
      <c r="AA183" s="48" t="s">
        <v>522</v>
      </c>
      <c r="AC183" s="48">
        <v>15114</v>
      </c>
      <c r="AD183" s="48" t="s">
        <v>545</v>
      </c>
      <c r="AG183" s="48" t="s">
        <v>522</v>
      </c>
      <c r="AU183" s="48" t="s">
        <v>501</v>
      </c>
      <c r="AV183" s="48">
        <v>329.68299999999999</v>
      </c>
      <c r="AW183" s="45">
        <v>364.57</v>
      </c>
      <c r="AX183" s="48">
        <v>403.15</v>
      </c>
      <c r="AZ183" s="46">
        <v>0</v>
      </c>
      <c r="CD183" s="51"/>
      <c r="CY183" s="41"/>
    </row>
    <row r="184" spans="1:103" s="48" customFormat="1" x14ac:dyDescent="0.25">
      <c r="A184" s="48">
        <v>2016</v>
      </c>
      <c r="B184" s="48">
        <v>4</v>
      </c>
      <c r="C184" s="48" t="s">
        <v>489</v>
      </c>
      <c r="D184" s="48">
        <v>3</v>
      </c>
      <c r="E184" s="48" t="s">
        <v>502</v>
      </c>
      <c r="F184" s="48" t="s">
        <v>503</v>
      </c>
      <c r="G184" s="49">
        <v>2016481500</v>
      </c>
      <c r="H184" s="49" t="s">
        <v>546</v>
      </c>
      <c r="I184" s="48">
        <v>1</v>
      </c>
      <c r="J184" s="48">
        <v>269</v>
      </c>
      <c r="K184" s="48" t="s">
        <v>547</v>
      </c>
      <c r="L184" s="48">
        <v>10003</v>
      </c>
      <c r="M184" s="48" t="s">
        <v>165</v>
      </c>
      <c r="N184" s="48">
        <v>10016</v>
      </c>
      <c r="O184" s="48" t="s">
        <v>126</v>
      </c>
      <c r="P184" s="48" t="s">
        <v>493</v>
      </c>
      <c r="Q184" s="48">
        <v>10000</v>
      </c>
      <c r="R184" s="48">
        <v>10000</v>
      </c>
      <c r="S184" s="48">
        <v>10000</v>
      </c>
      <c r="T184" s="48" t="s">
        <v>495</v>
      </c>
      <c r="U184" s="48">
        <v>1</v>
      </c>
      <c r="V184" s="48">
        <v>10</v>
      </c>
      <c r="W184" s="48">
        <v>110</v>
      </c>
      <c r="X184" s="48" t="s">
        <v>107</v>
      </c>
      <c r="Y184" s="48" t="s">
        <v>138</v>
      </c>
      <c r="Z184" s="48" t="s">
        <v>139</v>
      </c>
      <c r="AA184" s="48" t="s">
        <v>548</v>
      </c>
      <c r="AB184" s="48" t="s">
        <v>111</v>
      </c>
      <c r="AC184" s="48">
        <v>15114</v>
      </c>
      <c r="AD184" s="48" t="s">
        <v>549</v>
      </c>
      <c r="AG184" s="48" t="s">
        <v>550</v>
      </c>
      <c r="AJ184" s="48">
        <v>2</v>
      </c>
      <c r="AO184" s="48">
        <v>1</v>
      </c>
      <c r="AR184" s="48">
        <v>0</v>
      </c>
      <c r="AS184" s="48">
        <v>0</v>
      </c>
      <c r="AU184" s="48">
        <v>918</v>
      </c>
      <c r="AV184" s="48">
        <v>250</v>
      </c>
      <c r="AW184" s="45">
        <v>276.45692801061602</v>
      </c>
      <c r="AX184" s="48">
        <v>275.18128389194197</v>
      </c>
      <c r="AZ184" s="46">
        <v>0</v>
      </c>
      <c r="BM184" s="48">
        <v>250</v>
      </c>
      <c r="BN184" s="48">
        <v>276.45692801061602</v>
      </c>
      <c r="BO184" s="48">
        <v>275.18128389194197</v>
      </c>
      <c r="CD184" s="51">
        <v>42676</v>
      </c>
      <c r="CY184" s="41"/>
    </row>
    <row r="185" spans="1:103" s="48" customFormat="1" x14ac:dyDescent="0.25">
      <c r="A185" s="48">
        <v>2016</v>
      </c>
      <c r="B185" s="48">
        <v>4</v>
      </c>
      <c r="C185" s="48" t="s">
        <v>489</v>
      </c>
      <c r="D185" s="48">
        <v>6</v>
      </c>
      <c r="E185" s="48" t="s">
        <v>282</v>
      </c>
      <c r="G185" s="49" t="s">
        <v>551</v>
      </c>
      <c r="H185" s="49"/>
      <c r="J185" s="48" t="s">
        <v>552</v>
      </c>
      <c r="K185" s="48" t="s">
        <v>351</v>
      </c>
      <c r="L185" s="48">
        <v>10003</v>
      </c>
      <c r="M185" s="48" t="s">
        <v>165</v>
      </c>
      <c r="O185" s="48" t="s">
        <v>126</v>
      </c>
      <c r="P185" s="48" t="s">
        <v>493</v>
      </c>
      <c r="Q185" s="48" t="s">
        <v>494</v>
      </c>
      <c r="R185" s="50" t="s">
        <v>494</v>
      </c>
      <c r="S185" s="48" t="s">
        <v>494</v>
      </c>
      <c r="T185" s="48" t="s">
        <v>495</v>
      </c>
      <c r="U185" s="48" t="s">
        <v>496</v>
      </c>
      <c r="V185" s="48" t="s">
        <v>497</v>
      </c>
      <c r="W185" s="48">
        <v>110</v>
      </c>
      <c r="X185" s="48" t="s">
        <v>107</v>
      </c>
      <c r="Y185" s="48" t="s">
        <v>138</v>
      </c>
      <c r="Z185" s="48" t="s">
        <v>139</v>
      </c>
      <c r="AA185" s="48" t="s">
        <v>522</v>
      </c>
      <c r="AC185" s="48">
        <v>15114</v>
      </c>
      <c r="AD185" s="48" t="s">
        <v>553</v>
      </c>
      <c r="AG185" s="48" t="s">
        <v>522</v>
      </c>
      <c r="AU185" s="48" t="s">
        <v>501</v>
      </c>
      <c r="AV185" s="48">
        <v>471.92599999999999</v>
      </c>
      <c r="AW185" s="45">
        <v>521.87</v>
      </c>
      <c r="AX185" s="48">
        <v>577.1</v>
      </c>
      <c r="AZ185" s="46">
        <v>0</v>
      </c>
      <c r="CD185" s="51"/>
      <c r="CY185" s="41"/>
    </row>
    <row r="186" spans="1:103" s="48" customFormat="1" x14ac:dyDescent="0.25">
      <c r="A186" s="48">
        <v>2016</v>
      </c>
      <c r="B186" s="48">
        <v>5</v>
      </c>
      <c r="C186" s="48" t="s">
        <v>554</v>
      </c>
      <c r="D186" s="48">
        <v>1</v>
      </c>
      <c r="E186" s="48" t="s">
        <v>555</v>
      </c>
      <c r="F186" s="48" t="s">
        <v>556</v>
      </c>
      <c r="G186" s="49">
        <v>2016000619</v>
      </c>
      <c r="H186" s="49">
        <v>201220722</v>
      </c>
      <c r="I186" s="48">
        <v>3</v>
      </c>
      <c r="J186" s="48">
        <v>498</v>
      </c>
      <c r="K186" s="48" t="s">
        <v>177</v>
      </c>
      <c r="L186" s="48">
        <v>10004</v>
      </c>
      <c r="M186" s="48" t="s">
        <v>178</v>
      </c>
      <c r="N186" s="48">
        <v>10024</v>
      </c>
      <c r="O186" s="48" t="s">
        <v>104</v>
      </c>
      <c r="P186" s="48" t="s">
        <v>379</v>
      </c>
      <c r="Q186" s="48">
        <v>11003</v>
      </c>
      <c r="R186" s="48">
        <v>11003</v>
      </c>
      <c r="S186" s="48">
        <v>11000</v>
      </c>
      <c r="T186" s="48" t="s">
        <v>557</v>
      </c>
      <c r="U186" s="48">
        <v>1</v>
      </c>
      <c r="V186" s="48">
        <v>10</v>
      </c>
      <c r="W186" s="48">
        <v>110</v>
      </c>
      <c r="X186" s="48" t="s">
        <v>107</v>
      </c>
      <c r="Y186" s="48" t="s">
        <v>138</v>
      </c>
      <c r="Z186" s="48" t="s">
        <v>139</v>
      </c>
      <c r="AA186" s="48" t="s">
        <v>558</v>
      </c>
      <c r="AB186" s="48" t="s">
        <v>111</v>
      </c>
      <c r="AC186" s="48">
        <v>15114</v>
      </c>
      <c r="AE186" s="51">
        <v>41261</v>
      </c>
      <c r="AF186" s="51">
        <v>42460</v>
      </c>
      <c r="AG186" s="48" t="s">
        <v>559</v>
      </c>
      <c r="AH186" s="48">
        <v>0</v>
      </c>
      <c r="AI186" s="48">
        <v>0</v>
      </c>
      <c r="AJ186" s="48">
        <v>2</v>
      </c>
      <c r="AM186" s="48">
        <v>1</v>
      </c>
      <c r="AQ186" s="48">
        <v>0</v>
      </c>
      <c r="AR186" s="48">
        <v>0</v>
      </c>
      <c r="AS186" s="48">
        <v>0</v>
      </c>
      <c r="AT186" s="48">
        <v>0</v>
      </c>
      <c r="AU186" s="48">
        <v>302</v>
      </c>
      <c r="AV186" s="48">
        <v>0</v>
      </c>
      <c r="AW186" s="45">
        <v>0</v>
      </c>
      <c r="AX186" s="48">
        <v>0</v>
      </c>
      <c r="AY186" s="48">
        <v>291.98223999999999</v>
      </c>
      <c r="AZ186" s="46">
        <v>291.98223999999999</v>
      </c>
      <c r="BA186" s="48">
        <v>288.883662283006</v>
      </c>
      <c r="BD186" s="48">
        <v>0</v>
      </c>
      <c r="BE186" s="48">
        <v>0</v>
      </c>
      <c r="BF186" s="48">
        <v>0</v>
      </c>
      <c r="BM186" s="48">
        <v>0</v>
      </c>
      <c r="BN186" s="48">
        <v>0</v>
      </c>
      <c r="BO186" s="48">
        <v>0</v>
      </c>
      <c r="BS186" s="48">
        <v>0</v>
      </c>
      <c r="BT186" s="48">
        <v>0</v>
      </c>
      <c r="BU186" s="48">
        <v>0</v>
      </c>
      <c r="CD186" s="51">
        <v>42735</v>
      </c>
      <c r="CL186" s="48">
        <v>0</v>
      </c>
      <c r="CM186" s="48">
        <v>0</v>
      </c>
      <c r="CN186" s="48">
        <v>0</v>
      </c>
      <c r="CO186" s="48">
        <v>0</v>
      </c>
      <c r="CP186" s="48">
        <v>0</v>
      </c>
      <c r="CQ186" s="48">
        <v>0</v>
      </c>
      <c r="CR186" s="48">
        <v>0</v>
      </c>
      <c r="CS186" s="48">
        <v>0</v>
      </c>
      <c r="CY186" s="47" t="s">
        <v>113</v>
      </c>
    </row>
    <row r="187" spans="1:103" s="48" customFormat="1" x14ac:dyDescent="0.25">
      <c r="A187" s="48">
        <v>2016</v>
      </c>
      <c r="B187" s="48">
        <v>5</v>
      </c>
      <c r="C187" s="48" t="s">
        <v>554</v>
      </c>
      <c r="D187" s="48">
        <v>1</v>
      </c>
      <c r="E187" s="48" t="s">
        <v>555</v>
      </c>
      <c r="F187" s="48" t="s">
        <v>556</v>
      </c>
      <c r="G187" s="49">
        <v>2016001161</v>
      </c>
      <c r="H187" s="49">
        <v>201321520</v>
      </c>
      <c r="I187" s="48">
        <v>3</v>
      </c>
      <c r="J187" s="48">
        <v>235</v>
      </c>
      <c r="K187" s="48" t="s">
        <v>360</v>
      </c>
      <c r="L187" s="48">
        <v>10003</v>
      </c>
      <c r="M187" s="48" t="s">
        <v>165</v>
      </c>
      <c r="N187" s="48">
        <v>10016</v>
      </c>
      <c r="O187" s="48" t="s">
        <v>126</v>
      </c>
      <c r="P187" s="48" t="s">
        <v>379</v>
      </c>
      <c r="Q187" s="48">
        <v>11003</v>
      </c>
      <c r="R187" s="48">
        <v>11003</v>
      </c>
      <c r="S187" s="48">
        <v>11000</v>
      </c>
      <c r="T187" s="48" t="s">
        <v>557</v>
      </c>
      <c r="U187" s="48">
        <v>1</v>
      </c>
      <c r="V187" s="48">
        <v>10</v>
      </c>
      <c r="W187" s="48">
        <v>110</v>
      </c>
      <c r="X187" s="48" t="s">
        <v>107</v>
      </c>
      <c r="Y187" s="48" t="s">
        <v>138</v>
      </c>
      <c r="Z187" s="48" t="s">
        <v>139</v>
      </c>
      <c r="AA187" s="48" t="s">
        <v>560</v>
      </c>
      <c r="AB187" s="48" t="s">
        <v>111</v>
      </c>
      <c r="AC187" s="48">
        <v>15114</v>
      </c>
      <c r="AE187" s="51">
        <v>42051</v>
      </c>
      <c r="AF187" s="51">
        <v>43312</v>
      </c>
      <c r="AG187" s="48" t="s">
        <v>561</v>
      </c>
      <c r="AH187" s="48">
        <v>0</v>
      </c>
      <c r="AI187" s="48">
        <v>0</v>
      </c>
      <c r="AJ187" s="48">
        <v>2</v>
      </c>
      <c r="AL187" s="48">
        <v>1</v>
      </c>
      <c r="AM187" s="48">
        <v>1</v>
      </c>
      <c r="AQ187" s="48">
        <v>0</v>
      </c>
      <c r="AR187" s="48">
        <v>0</v>
      </c>
      <c r="AS187" s="48">
        <v>0</v>
      </c>
      <c r="AT187" s="48">
        <v>0</v>
      </c>
      <c r="AU187" s="48">
        <v>302</v>
      </c>
      <c r="AV187" s="48">
        <v>0</v>
      </c>
      <c r="AW187" s="45">
        <v>0</v>
      </c>
      <c r="AX187" s="48">
        <v>0</v>
      </c>
      <c r="AY187" s="48">
        <v>773.84789999999998</v>
      </c>
      <c r="AZ187" s="46">
        <v>773.84789999999998</v>
      </c>
      <c r="BA187" s="48">
        <v>765.63566127177296</v>
      </c>
      <c r="BD187" s="48">
        <v>0</v>
      </c>
      <c r="BE187" s="48">
        <v>0</v>
      </c>
      <c r="BF187" s="48">
        <v>0</v>
      </c>
      <c r="BM187" s="48">
        <v>0</v>
      </c>
      <c r="BN187" s="48">
        <v>0</v>
      </c>
      <c r="BO187" s="48">
        <v>0</v>
      </c>
      <c r="BS187" s="48">
        <v>0</v>
      </c>
      <c r="BT187" s="48">
        <v>0</v>
      </c>
      <c r="BU187" s="48">
        <v>0</v>
      </c>
      <c r="CD187" s="51">
        <v>42051</v>
      </c>
      <c r="CL187" s="48">
        <v>0</v>
      </c>
      <c r="CM187" s="48">
        <v>0</v>
      </c>
      <c r="CN187" s="48">
        <v>0</v>
      </c>
      <c r="CO187" s="48">
        <v>0</v>
      </c>
      <c r="CP187" s="48">
        <v>0</v>
      </c>
      <c r="CQ187" s="48">
        <v>0</v>
      </c>
      <c r="CR187" s="48">
        <v>0</v>
      </c>
      <c r="CS187" s="48">
        <v>0</v>
      </c>
      <c r="CY187" s="47" t="s">
        <v>113</v>
      </c>
    </row>
    <row r="188" spans="1:103" s="48" customFormat="1" x14ac:dyDescent="0.25">
      <c r="A188" s="48">
        <v>2016</v>
      </c>
      <c r="B188" s="48">
        <v>5</v>
      </c>
      <c r="C188" s="48" t="s">
        <v>554</v>
      </c>
      <c r="D188" s="48">
        <v>1</v>
      </c>
      <c r="E188" s="48" t="s">
        <v>555</v>
      </c>
      <c r="F188" s="48" t="s">
        <v>556</v>
      </c>
      <c r="G188" s="49">
        <v>2016001395</v>
      </c>
      <c r="H188" s="49">
        <v>201322510</v>
      </c>
      <c r="I188" s="48">
        <v>3</v>
      </c>
      <c r="J188" s="48">
        <v>660</v>
      </c>
      <c r="K188" s="48" t="s">
        <v>562</v>
      </c>
      <c r="L188" s="48">
        <v>10009</v>
      </c>
      <c r="M188" s="48" t="s">
        <v>185</v>
      </c>
      <c r="N188" s="48">
        <v>10016</v>
      </c>
      <c r="O188" s="48" t="s">
        <v>126</v>
      </c>
      <c r="P188" s="48" t="s">
        <v>379</v>
      </c>
      <c r="Q188" s="48">
        <v>11003</v>
      </c>
      <c r="R188" s="48">
        <v>11003</v>
      </c>
      <c r="S188" s="48">
        <v>11000</v>
      </c>
      <c r="T188" s="48" t="s">
        <v>557</v>
      </c>
      <c r="U188" s="48">
        <v>1</v>
      </c>
      <c r="V188" s="48">
        <v>10</v>
      </c>
      <c r="W188" s="48">
        <v>110</v>
      </c>
      <c r="X188" s="48" t="s">
        <v>107</v>
      </c>
      <c r="Y188" s="48" t="s">
        <v>138</v>
      </c>
      <c r="Z188" s="48" t="s">
        <v>139</v>
      </c>
      <c r="AA188" s="48" t="s">
        <v>563</v>
      </c>
      <c r="AB188" s="48" t="s">
        <v>111</v>
      </c>
      <c r="AC188" s="48">
        <v>15114</v>
      </c>
      <c r="AE188" s="51">
        <v>41456</v>
      </c>
      <c r="AF188" s="51">
        <v>43100</v>
      </c>
      <c r="AG188" s="48" t="s">
        <v>564</v>
      </c>
      <c r="AH188" s="48">
        <v>0</v>
      </c>
      <c r="AI188" s="48">
        <v>0</v>
      </c>
      <c r="AJ188" s="48">
        <v>2</v>
      </c>
      <c r="AL188" s="48">
        <v>0</v>
      </c>
      <c r="AM188" s="48">
        <v>1</v>
      </c>
      <c r="AQ188" s="48">
        <v>0</v>
      </c>
      <c r="AR188" s="48">
        <v>0</v>
      </c>
      <c r="AS188" s="48">
        <v>0</v>
      </c>
      <c r="AT188" s="48">
        <v>0</v>
      </c>
      <c r="AU188" s="48">
        <v>302</v>
      </c>
      <c r="AV188" s="48">
        <v>0</v>
      </c>
      <c r="AW188" s="45">
        <v>0</v>
      </c>
      <c r="AX188" s="48">
        <v>0</v>
      </c>
      <c r="AY188" s="48">
        <v>305.95746000000003</v>
      </c>
      <c r="AZ188" s="46">
        <v>305.95746000000003</v>
      </c>
      <c r="BA188" s="48">
        <v>302.71057427193603</v>
      </c>
      <c r="BD188" s="48">
        <v>0</v>
      </c>
      <c r="BE188" s="48">
        <v>0</v>
      </c>
      <c r="BF188" s="48">
        <v>0</v>
      </c>
      <c r="BM188" s="48">
        <v>0</v>
      </c>
      <c r="BN188" s="48">
        <v>0</v>
      </c>
      <c r="BO188" s="48">
        <v>0</v>
      </c>
      <c r="BS188" s="48">
        <v>0</v>
      </c>
      <c r="BT188" s="48">
        <v>0</v>
      </c>
      <c r="BU188" s="48">
        <v>0</v>
      </c>
      <c r="CD188" s="51">
        <v>41456</v>
      </c>
      <c r="CL188" s="48">
        <v>0</v>
      </c>
      <c r="CM188" s="48">
        <v>0</v>
      </c>
      <c r="CN188" s="48">
        <v>0</v>
      </c>
      <c r="CO188" s="48">
        <v>0</v>
      </c>
      <c r="CP188" s="48">
        <v>0</v>
      </c>
      <c r="CQ188" s="48">
        <v>0</v>
      </c>
      <c r="CR188" s="48">
        <v>0</v>
      </c>
      <c r="CS188" s="48">
        <v>0</v>
      </c>
      <c r="CY188" s="47" t="s">
        <v>113</v>
      </c>
    </row>
    <row r="189" spans="1:103" s="48" customFormat="1" x14ac:dyDescent="0.25">
      <c r="A189" s="48">
        <v>2016</v>
      </c>
      <c r="B189" s="48">
        <v>5</v>
      </c>
      <c r="C189" s="48" t="s">
        <v>554</v>
      </c>
      <c r="D189" s="48">
        <v>1</v>
      </c>
      <c r="E189" s="48" t="s">
        <v>555</v>
      </c>
      <c r="F189" s="48" t="s">
        <v>556</v>
      </c>
      <c r="G189" s="49">
        <v>2016005419</v>
      </c>
      <c r="H189" s="49">
        <v>201579366</v>
      </c>
      <c r="I189" s="48">
        <v>3</v>
      </c>
      <c r="J189" s="48">
        <v>998</v>
      </c>
      <c r="K189" s="48" t="s">
        <v>159</v>
      </c>
      <c r="L189" s="48">
        <v>9998</v>
      </c>
      <c r="M189" s="48" t="s">
        <v>160</v>
      </c>
      <c r="N189" s="48">
        <v>10024</v>
      </c>
      <c r="O189" s="48" t="s">
        <v>104</v>
      </c>
      <c r="P189" s="48" t="s">
        <v>565</v>
      </c>
      <c r="Q189" s="48">
        <v>47080</v>
      </c>
      <c r="R189" s="48">
        <v>47000</v>
      </c>
      <c r="S189" s="48">
        <v>47000</v>
      </c>
      <c r="T189" s="48" t="s">
        <v>106</v>
      </c>
      <c r="U189" s="48">
        <v>1</v>
      </c>
      <c r="V189" s="48">
        <v>10</v>
      </c>
      <c r="W189" s="48">
        <v>110</v>
      </c>
      <c r="X189" s="48" t="s">
        <v>107</v>
      </c>
      <c r="Y189" s="48" t="s">
        <v>108</v>
      </c>
      <c r="Z189" s="48" t="s">
        <v>109</v>
      </c>
      <c r="AA189" s="48" t="s">
        <v>566</v>
      </c>
      <c r="AB189" s="48" t="s">
        <v>111</v>
      </c>
      <c r="AC189" s="48">
        <v>15114</v>
      </c>
      <c r="AE189" s="51">
        <v>42331</v>
      </c>
      <c r="AF189" s="51">
        <v>42735</v>
      </c>
      <c r="AG189" s="48" t="s">
        <v>567</v>
      </c>
      <c r="AH189" s="48">
        <v>0</v>
      </c>
      <c r="AI189" s="48">
        <v>0</v>
      </c>
      <c r="AJ189" s="48">
        <v>2</v>
      </c>
      <c r="AL189" s="48">
        <v>0</v>
      </c>
      <c r="AQ189" s="48">
        <v>0</v>
      </c>
      <c r="AR189" s="48">
        <v>0</v>
      </c>
      <c r="AS189" s="48">
        <v>0</v>
      </c>
      <c r="AT189" s="48">
        <v>0</v>
      </c>
      <c r="AU189" s="48">
        <v>302</v>
      </c>
      <c r="AV189" s="48">
        <v>0</v>
      </c>
      <c r="AW189" s="45">
        <v>0</v>
      </c>
      <c r="AX189" s="48">
        <v>0</v>
      </c>
      <c r="AY189" s="48">
        <v>110.58277</v>
      </c>
      <c r="AZ189" s="46">
        <v>110.58277</v>
      </c>
      <c r="BA189" s="48">
        <v>109.409242092941</v>
      </c>
      <c r="BD189" s="48">
        <v>0</v>
      </c>
      <c r="BE189" s="48">
        <v>0</v>
      </c>
      <c r="BF189" s="48">
        <v>0</v>
      </c>
      <c r="BM189" s="48">
        <v>0</v>
      </c>
      <c r="BN189" s="48">
        <v>0</v>
      </c>
      <c r="BO189" s="48">
        <v>0</v>
      </c>
      <c r="BS189" s="48">
        <v>0</v>
      </c>
      <c r="BT189" s="48">
        <v>0</v>
      </c>
      <c r="BU189" s="48">
        <v>0</v>
      </c>
      <c r="CD189" s="51">
        <v>42331</v>
      </c>
      <c r="CL189" s="48">
        <v>0</v>
      </c>
      <c r="CM189" s="48">
        <v>0</v>
      </c>
      <c r="CN189" s="48">
        <v>0</v>
      </c>
      <c r="CO189" s="48">
        <v>0</v>
      </c>
      <c r="CP189" s="48">
        <v>0</v>
      </c>
      <c r="CQ189" s="48">
        <v>0</v>
      </c>
      <c r="CR189" s="48">
        <v>0</v>
      </c>
      <c r="CS189" s="48">
        <v>0</v>
      </c>
      <c r="CY189" s="47" t="s">
        <v>113</v>
      </c>
    </row>
    <row r="190" spans="1:103" s="48" customFormat="1" x14ac:dyDescent="0.25">
      <c r="A190" s="48">
        <v>2016</v>
      </c>
      <c r="B190" s="48">
        <v>5</v>
      </c>
      <c r="C190" s="48" t="s">
        <v>554</v>
      </c>
      <c r="D190" s="48">
        <v>1</v>
      </c>
      <c r="E190" s="48" t="s">
        <v>555</v>
      </c>
      <c r="F190" s="48" t="s">
        <v>556</v>
      </c>
      <c r="G190" s="49">
        <v>2016005441</v>
      </c>
      <c r="H190" s="49">
        <v>201595925</v>
      </c>
      <c r="I190" s="48">
        <v>3</v>
      </c>
      <c r="J190" s="48">
        <v>998</v>
      </c>
      <c r="K190" s="48" t="s">
        <v>159</v>
      </c>
      <c r="L190" s="48">
        <v>9998</v>
      </c>
      <c r="M190" s="48" t="s">
        <v>160</v>
      </c>
      <c r="N190" s="48">
        <v>10024</v>
      </c>
      <c r="O190" s="48" t="s">
        <v>104</v>
      </c>
      <c r="P190" s="48" t="s">
        <v>568</v>
      </c>
      <c r="Q190" s="48">
        <v>51000</v>
      </c>
      <c r="R190" s="48">
        <v>51000</v>
      </c>
      <c r="S190" s="48">
        <v>51000</v>
      </c>
      <c r="T190" s="48" t="s">
        <v>569</v>
      </c>
      <c r="U190" s="48">
        <v>3</v>
      </c>
      <c r="V190" s="48">
        <v>10</v>
      </c>
      <c r="W190" s="48">
        <v>110</v>
      </c>
      <c r="X190" s="48" t="s">
        <v>107</v>
      </c>
      <c r="Y190" s="48" t="s">
        <v>570</v>
      </c>
      <c r="Z190" s="48" t="s">
        <v>571</v>
      </c>
      <c r="AA190" s="48" t="s">
        <v>572</v>
      </c>
      <c r="AB190" s="48" t="s">
        <v>111</v>
      </c>
      <c r="AC190" s="48">
        <v>15114</v>
      </c>
      <c r="AE190" s="51">
        <v>42005</v>
      </c>
      <c r="AF190" s="51">
        <v>43100</v>
      </c>
      <c r="AG190" s="48" t="s">
        <v>573</v>
      </c>
      <c r="AH190" s="48">
        <v>0</v>
      </c>
      <c r="AI190" s="48">
        <v>0</v>
      </c>
      <c r="AJ190" s="48">
        <v>2</v>
      </c>
      <c r="AL190" s="48">
        <v>0</v>
      </c>
      <c r="AQ190" s="48">
        <v>0</v>
      </c>
      <c r="AR190" s="48">
        <v>0</v>
      </c>
      <c r="AS190" s="48">
        <v>0</v>
      </c>
      <c r="AT190" s="48">
        <v>0</v>
      </c>
      <c r="AU190" s="48">
        <v>302</v>
      </c>
      <c r="AV190" s="48">
        <v>0</v>
      </c>
      <c r="AW190" s="45">
        <v>0</v>
      </c>
      <c r="AX190" s="48">
        <v>0</v>
      </c>
      <c r="AY190" s="48">
        <v>125.89849</v>
      </c>
      <c r="AZ190" s="46">
        <v>125.89849</v>
      </c>
      <c r="BA190" s="48">
        <v>124.562428410373</v>
      </c>
      <c r="BD190" s="48">
        <v>0</v>
      </c>
      <c r="BE190" s="48">
        <v>0</v>
      </c>
      <c r="BF190" s="48">
        <v>0</v>
      </c>
      <c r="BM190" s="48">
        <v>0</v>
      </c>
      <c r="BN190" s="48">
        <v>0</v>
      </c>
      <c r="BO190" s="48">
        <v>0</v>
      </c>
      <c r="BS190" s="48">
        <v>0</v>
      </c>
      <c r="BT190" s="48">
        <v>0</v>
      </c>
      <c r="BU190" s="48">
        <v>0</v>
      </c>
      <c r="CD190" s="51">
        <v>42093</v>
      </c>
      <c r="CL190" s="48">
        <v>0</v>
      </c>
      <c r="CM190" s="48">
        <v>0</v>
      </c>
      <c r="CN190" s="48">
        <v>0</v>
      </c>
      <c r="CO190" s="48">
        <v>0</v>
      </c>
      <c r="CP190" s="48">
        <v>0</v>
      </c>
      <c r="CQ190" s="48">
        <v>0</v>
      </c>
      <c r="CR190" s="48">
        <v>0</v>
      </c>
      <c r="CS190" s="48">
        <v>0</v>
      </c>
      <c r="CY190" s="47" t="s">
        <v>113</v>
      </c>
    </row>
    <row r="191" spans="1:103" s="48" customFormat="1" x14ac:dyDescent="0.25">
      <c r="A191" s="48">
        <v>2016</v>
      </c>
      <c r="B191" s="48">
        <v>5</v>
      </c>
      <c r="C191" s="48" t="s">
        <v>554</v>
      </c>
      <c r="D191" s="48">
        <v>1</v>
      </c>
      <c r="E191" s="48" t="s">
        <v>555</v>
      </c>
      <c r="F191" s="48" t="s">
        <v>556</v>
      </c>
      <c r="G191" s="49">
        <v>2016000617</v>
      </c>
      <c r="H191" s="49">
        <v>201620129</v>
      </c>
      <c r="I191" s="48">
        <v>1</v>
      </c>
      <c r="J191" s="48">
        <v>498</v>
      </c>
      <c r="K191" s="48" t="s">
        <v>177</v>
      </c>
      <c r="L191" s="48">
        <v>10004</v>
      </c>
      <c r="M191" s="48" t="s">
        <v>178</v>
      </c>
      <c r="N191" s="48">
        <v>10024</v>
      </c>
      <c r="O191" s="48" t="s">
        <v>104</v>
      </c>
      <c r="P191" s="48" t="s">
        <v>379</v>
      </c>
      <c r="Q191" s="48">
        <v>11003</v>
      </c>
      <c r="R191" s="48">
        <v>11003</v>
      </c>
      <c r="S191" s="48">
        <v>11000</v>
      </c>
      <c r="T191" s="48" t="s">
        <v>557</v>
      </c>
      <c r="U191" s="48">
        <v>1</v>
      </c>
      <c r="V191" s="48">
        <v>10</v>
      </c>
      <c r="W191" s="48">
        <v>110</v>
      </c>
      <c r="X191" s="48" t="s">
        <v>107</v>
      </c>
      <c r="Y191" s="48" t="s">
        <v>138</v>
      </c>
      <c r="Z191" s="48" t="s">
        <v>139</v>
      </c>
      <c r="AA191" s="48" t="s">
        <v>574</v>
      </c>
      <c r="AB191" s="48" t="s">
        <v>111</v>
      </c>
      <c r="AC191" s="48">
        <v>15114</v>
      </c>
      <c r="AE191" s="51">
        <v>42447</v>
      </c>
      <c r="AF191" s="51">
        <v>43159</v>
      </c>
      <c r="AG191" s="48" t="s">
        <v>575</v>
      </c>
      <c r="AH191" s="48">
        <v>0</v>
      </c>
      <c r="AI191" s="48">
        <v>0</v>
      </c>
      <c r="AJ191" s="48">
        <v>2</v>
      </c>
      <c r="AL191" s="48">
        <v>0</v>
      </c>
      <c r="AM191" s="48">
        <v>1</v>
      </c>
      <c r="AQ191" s="48">
        <v>0</v>
      </c>
      <c r="AR191" s="48">
        <v>0</v>
      </c>
      <c r="AS191" s="48">
        <v>0</v>
      </c>
      <c r="AT191" s="48">
        <v>0</v>
      </c>
      <c r="AU191" s="48">
        <v>302</v>
      </c>
      <c r="AV191" s="48">
        <v>1799.57979</v>
      </c>
      <c r="AW191" s="45">
        <v>1799.57979</v>
      </c>
      <c r="AX191" s="48">
        <v>1780.4822659956401</v>
      </c>
      <c r="AY191" s="48">
        <v>475.29372999999998</v>
      </c>
      <c r="AZ191" s="46">
        <v>475.29372999999998</v>
      </c>
      <c r="BA191" s="48">
        <v>470.24981170961001</v>
      </c>
      <c r="BD191" s="48">
        <v>0</v>
      </c>
      <c r="BE191" s="48">
        <v>0</v>
      </c>
      <c r="BF191" s="48">
        <v>0</v>
      </c>
      <c r="BM191" s="48">
        <v>1490.05206</v>
      </c>
      <c r="BN191" s="48">
        <v>1490.05206</v>
      </c>
      <c r="BO191" s="48">
        <v>1474.2393101893399</v>
      </c>
      <c r="BS191" s="48">
        <v>309.52771999999999</v>
      </c>
      <c r="BT191" s="48">
        <v>309.52771999999999</v>
      </c>
      <c r="BU191" s="48">
        <v>306.242945912425</v>
      </c>
      <c r="CD191" s="51">
        <v>42447</v>
      </c>
      <c r="CL191" s="48">
        <v>0</v>
      </c>
      <c r="CM191" s="48">
        <v>0</v>
      </c>
      <c r="CN191" s="48">
        <v>0</v>
      </c>
      <c r="CO191" s="48">
        <v>0</v>
      </c>
      <c r="CP191" s="48">
        <v>0</v>
      </c>
      <c r="CQ191" s="48">
        <v>0</v>
      </c>
      <c r="CR191" s="48">
        <v>0</v>
      </c>
      <c r="CS191" s="48">
        <v>0</v>
      </c>
      <c r="CY191" s="47" t="s">
        <v>113</v>
      </c>
    </row>
    <row r="192" spans="1:103" s="48" customFormat="1" x14ac:dyDescent="0.25">
      <c r="A192" s="48">
        <v>2016</v>
      </c>
      <c r="B192" s="48">
        <v>5</v>
      </c>
      <c r="C192" s="48" t="s">
        <v>554</v>
      </c>
      <c r="D192" s="48">
        <v>1</v>
      </c>
      <c r="E192" s="48" t="s">
        <v>555</v>
      </c>
      <c r="F192" s="48" t="s">
        <v>556</v>
      </c>
      <c r="G192" s="49">
        <v>2016006592</v>
      </c>
      <c r="H192" s="49">
        <v>201679893</v>
      </c>
      <c r="I192" s="48">
        <v>1</v>
      </c>
      <c r="J192" s="48">
        <v>998</v>
      </c>
      <c r="K192" s="48" t="s">
        <v>159</v>
      </c>
      <c r="L192" s="48">
        <v>9998</v>
      </c>
      <c r="M192" s="48" t="s">
        <v>160</v>
      </c>
      <c r="N192" s="48">
        <v>10024</v>
      </c>
      <c r="O192" s="48" t="s">
        <v>104</v>
      </c>
      <c r="P192" s="48" t="s">
        <v>576</v>
      </c>
      <c r="Q192" s="48">
        <v>43000</v>
      </c>
      <c r="R192" s="48">
        <v>43000</v>
      </c>
      <c r="S192" s="48">
        <v>43000</v>
      </c>
      <c r="T192" s="48" t="s">
        <v>120</v>
      </c>
      <c r="U192" s="48">
        <v>1</v>
      </c>
      <c r="V192" s="48">
        <v>10</v>
      </c>
      <c r="W192" s="48">
        <v>110</v>
      </c>
      <c r="X192" s="48" t="s">
        <v>107</v>
      </c>
      <c r="Y192" s="48" t="s">
        <v>108</v>
      </c>
      <c r="Z192" s="48" t="s">
        <v>109</v>
      </c>
      <c r="AA192" s="48" t="s">
        <v>577</v>
      </c>
      <c r="AB192" s="48" t="s">
        <v>111</v>
      </c>
      <c r="AC192" s="48">
        <v>15114</v>
      </c>
      <c r="AE192" s="51">
        <v>42696</v>
      </c>
      <c r="AF192" s="51">
        <v>42735</v>
      </c>
      <c r="AG192" s="48" t="s">
        <v>578</v>
      </c>
      <c r="AH192" s="48">
        <v>0</v>
      </c>
      <c r="AI192" s="48">
        <v>0</v>
      </c>
      <c r="AJ192" s="48">
        <v>2</v>
      </c>
      <c r="AL192" s="48">
        <v>0</v>
      </c>
      <c r="AQ192" s="48">
        <v>0</v>
      </c>
      <c r="AR192" s="48">
        <v>0</v>
      </c>
      <c r="AS192" s="48">
        <v>0</v>
      </c>
      <c r="AT192" s="48">
        <v>0</v>
      </c>
      <c r="AU192" s="48">
        <v>302</v>
      </c>
      <c r="AV192" s="48">
        <v>1105.82771</v>
      </c>
      <c r="AW192" s="45">
        <v>1105.82771</v>
      </c>
      <c r="AX192" s="48">
        <v>1094.09243082329</v>
      </c>
      <c r="AY192" s="48">
        <v>453.38936000000001</v>
      </c>
      <c r="AZ192" s="46">
        <v>453.38936000000001</v>
      </c>
      <c r="BA192" s="48">
        <v>448.577895549223</v>
      </c>
      <c r="BD192" s="48">
        <v>0</v>
      </c>
      <c r="BE192" s="48">
        <v>0</v>
      </c>
      <c r="BF192" s="48">
        <v>0</v>
      </c>
      <c r="BM192" s="48">
        <v>1105.82771</v>
      </c>
      <c r="BN192" s="48">
        <v>1105.82771</v>
      </c>
      <c r="BO192" s="48">
        <v>1094.09243082329</v>
      </c>
      <c r="BS192" s="48">
        <v>0</v>
      </c>
      <c r="BT192" s="48">
        <v>0</v>
      </c>
      <c r="BU192" s="48">
        <v>0</v>
      </c>
      <c r="CD192" s="51">
        <v>42696</v>
      </c>
      <c r="CL192" s="48">
        <v>0</v>
      </c>
      <c r="CM192" s="48">
        <v>0</v>
      </c>
      <c r="CN192" s="48">
        <v>0</v>
      </c>
      <c r="CO192" s="48">
        <v>0</v>
      </c>
      <c r="CP192" s="48">
        <v>0</v>
      </c>
      <c r="CQ192" s="48">
        <v>0</v>
      </c>
      <c r="CR192" s="48">
        <v>0</v>
      </c>
      <c r="CS192" s="48">
        <v>0</v>
      </c>
      <c r="CY192" s="47" t="s">
        <v>113</v>
      </c>
    </row>
    <row r="193" spans="1:103" s="48" customFormat="1" x14ac:dyDescent="0.25">
      <c r="A193" s="48">
        <v>2016</v>
      </c>
      <c r="B193" s="48">
        <v>5</v>
      </c>
      <c r="C193" s="48" t="s">
        <v>554</v>
      </c>
      <c r="D193" s="48">
        <v>1</v>
      </c>
      <c r="E193" s="48" t="s">
        <v>555</v>
      </c>
      <c r="F193" s="48" t="s">
        <v>556</v>
      </c>
      <c r="G193" s="49" t="s">
        <v>579</v>
      </c>
      <c r="H193" s="49" t="s">
        <v>580</v>
      </c>
      <c r="I193" s="48">
        <v>3</v>
      </c>
      <c r="J193" s="48">
        <v>738</v>
      </c>
      <c r="K193" s="48" t="s">
        <v>122</v>
      </c>
      <c r="L193" s="48">
        <v>10008</v>
      </c>
      <c r="M193" s="48" t="s">
        <v>123</v>
      </c>
      <c r="N193" s="48">
        <v>10018</v>
      </c>
      <c r="O193" s="48" t="s">
        <v>124</v>
      </c>
      <c r="P193" s="48" t="s">
        <v>379</v>
      </c>
      <c r="Q193" s="48">
        <v>11003</v>
      </c>
      <c r="R193" s="48">
        <v>11003</v>
      </c>
      <c r="S193" s="48">
        <v>11000</v>
      </c>
      <c r="T193" s="48" t="s">
        <v>557</v>
      </c>
      <c r="U193" s="48">
        <v>1</v>
      </c>
      <c r="V193" s="48">
        <v>10</v>
      </c>
      <c r="W193" s="48">
        <v>110</v>
      </c>
      <c r="X193" s="48" t="s">
        <v>107</v>
      </c>
      <c r="Y193" s="48" t="s">
        <v>138</v>
      </c>
      <c r="Z193" s="48" t="s">
        <v>139</v>
      </c>
      <c r="AA193" s="48" t="s">
        <v>581</v>
      </c>
      <c r="AB193" s="48" t="s">
        <v>111</v>
      </c>
      <c r="AC193" s="48">
        <v>15114</v>
      </c>
      <c r="AE193" s="51">
        <v>39045</v>
      </c>
      <c r="AF193" s="51">
        <v>42369</v>
      </c>
      <c r="AG193" s="48" t="s">
        <v>582</v>
      </c>
      <c r="AH193" s="48">
        <v>1</v>
      </c>
      <c r="AI193" s="48">
        <v>0</v>
      </c>
      <c r="AJ193" s="48">
        <v>2</v>
      </c>
      <c r="AM193" s="48">
        <v>1</v>
      </c>
      <c r="AQ193" s="48">
        <v>0</v>
      </c>
      <c r="AR193" s="48">
        <v>0</v>
      </c>
      <c r="AS193" s="48">
        <v>0</v>
      </c>
      <c r="AT193" s="48">
        <v>0</v>
      </c>
      <c r="AU193" s="48">
        <v>302</v>
      </c>
      <c r="AV193" s="48">
        <v>7.9207900000000002</v>
      </c>
      <c r="AW193" s="45">
        <v>7.9207900000000002</v>
      </c>
      <c r="AX193" s="48">
        <v>7.8367328895572896</v>
      </c>
      <c r="AY193" s="48">
        <v>14.92435</v>
      </c>
      <c r="AZ193" s="46">
        <v>14.92435</v>
      </c>
      <c r="BA193" s="48">
        <v>14.7659696192254</v>
      </c>
      <c r="BD193" s="48">
        <v>0</v>
      </c>
      <c r="BE193" s="48">
        <v>0</v>
      </c>
      <c r="BF193" s="48">
        <v>0</v>
      </c>
      <c r="BM193" s="48">
        <v>6.5584100000000003</v>
      </c>
      <c r="BN193" s="48">
        <v>6.5584100000000003</v>
      </c>
      <c r="BO193" s="48">
        <v>6.4888107562757602</v>
      </c>
      <c r="BS193" s="48">
        <v>1.3623799999999999</v>
      </c>
      <c r="BT193" s="48">
        <v>1.3623799999999999</v>
      </c>
      <c r="BU193" s="48">
        <v>1.3479221332815401</v>
      </c>
      <c r="CD193" s="51">
        <v>42735</v>
      </c>
      <c r="CL193" s="48">
        <v>0</v>
      </c>
      <c r="CM193" s="48">
        <v>0</v>
      </c>
      <c r="CN193" s="48">
        <v>0</v>
      </c>
      <c r="CO193" s="48">
        <v>0</v>
      </c>
      <c r="CP193" s="48">
        <v>0</v>
      </c>
      <c r="CQ193" s="48">
        <v>0</v>
      </c>
      <c r="CR193" s="48">
        <v>0</v>
      </c>
      <c r="CS193" s="48">
        <v>0</v>
      </c>
      <c r="CY193" s="47" t="s">
        <v>113</v>
      </c>
    </row>
    <row r="194" spans="1:103" s="48" customFormat="1" x14ac:dyDescent="0.25">
      <c r="A194" s="48">
        <v>2016</v>
      </c>
      <c r="B194" s="48">
        <v>5</v>
      </c>
      <c r="C194" s="48" t="s">
        <v>554</v>
      </c>
      <c r="D194" s="48">
        <v>1</v>
      </c>
      <c r="E194" s="48" t="s">
        <v>555</v>
      </c>
      <c r="F194" s="48" t="s">
        <v>556</v>
      </c>
      <c r="G194" s="49" t="s">
        <v>583</v>
      </c>
      <c r="H194" s="49" t="s">
        <v>584</v>
      </c>
      <c r="I194" s="48">
        <v>3</v>
      </c>
      <c r="J194" s="48">
        <v>63</v>
      </c>
      <c r="K194" s="48" t="s">
        <v>442</v>
      </c>
      <c r="L194" s="48">
        <v>10010</v>
      </c>
      <c r="M194" s="48" t="s">
        <v>151</v>
      </c>
      <c r="N194" s="48">
        <v>10019</v>
      </c>
      <c r="O194" s="48" t="s">
        <v>116</v>
      </c>
      <c r="P194" s="48" t="s">
        <v>379</v>
      </c>
      <c r="Q194" s="48">
        <v>11003</v>
      </c>
      <c r="R194" s="48">
        <v>11003</v>
      </c>
      <c r="S194" s="48">
        <v>11000</v>
      </c>
      <c r="T194" s="48" t="s">
        <v>557</v>
      </c>
      <c r="U194" s="48">
        <v>1</v>
      </c>
      <c r="V194" s="48">
        <v>10</v>
      </c>
      <c r="W194" s="48">
        <v>110</v>
      </c>
      <c r="X194" s="48" t="s">
        <v>107</v>
      </c>
      <c r="Y194" s="48" t="s">
        <v>138</v>
      </c>
      <c r="Z194" s="48" t="s">
        <v>139</v>
      </c>
      <c r="AA194" s="48" t="s">
        <v>585</v>
      </c>
      <c r="AB194" s="48" t="s">
        <v>111</v>
      </c>
      <c r="AC194" s="48">
        <v>15114</v>
      </c>
      <c r="AE194" s="51">
        <v>39430</v>
      </c>
      <c r="AF194" s="51">
        <v>42206</v>
      </c>
      <c r="AG194" s="48" t="s">
        <v>586</v>
      </c>
      <c r="AH194" s="48">
        <v>0</v>
      </c>
      <c r="AI194" s="48">
        <v>0</v>
      </c>
      <c r="AJ194" s="48">
        <v>2</v>
      </c>
      <c r="AM194" s="48">
        <v>1</v>
      </c>
      <c r="AN194" s="48">
        <v>1</v>
      </c>
      <c r="AQ194" s="48">
        <v>0</v>
      </c>
      <c r="AR194" s="48">
        <v>0</v>
      </c>
      <c r="AS194" s="48">
        <v>0</v>
      </c>
      <c r="AT194" s="48">
        <v>0</v>
      </c>
      <c r="AU194" s="48">
        <v>302</v>
      </c>
      <c r="AV194" s="48">
        <v>0</v>
      </c>
      <c r="AW194" s="45">
        <v>0</v>
      </c>
      <c r="AX194" s="48">
        <v>0</v>
      </c>
      <c r="AY194" s="48">
        <v>6.0876400000000004</v>
      </c>
      <c r="AZ194" s="46">
        <v>6.0876400000000004</v>
      </c>
      <c r="BA194" s="48">
        <v>6.0230366677799303</v>
      </c>
      <c r="BD194" s="48">
        <v>0</v>
      </c>
      <c r="BE194" s="48">
        <v>0</v>
      </c>
      <c r="BF194" s="48">
        <v>0</v>
      </c>
      <c r="BM194" s="48">
        <v>0</v>
      </c>
      <c r="BN194" s="48">
        <v>0</v>
      </c>
      <c r="BO194" s="48">
        <v>0</v>
      </c>
      <c r="BS194" s="48">
        <v>0</v>
      </c>
      <c r="BT194" s="48">
        <v>0</v>
      </c>
      <c r="BU194" s="48">
        <v>0</v>
      </c>
      <c r="CD194" s="51">
        <v>39430</v>
      </c>
      <c r="CL194" s="48">
        <v>0</v>
      </c>
      <c r="CM194" s="48">
        <v>0</v>
      </c>
      <c r="CN194" s="48">
        <v>0</v>
      </c>
      <c r="CO194" s="48">
        <v>0</v>
      </c>
      <c r="CP194" s="48">
        <v>0</v>
      </c>
      <c r="CQ194" s="48">
        <v>0</v>
      </c>
      <c r="CR194" s="48">
        <v>0</v>
      </c>
      <c r="CS194" s="48">
        <v>0</v>
      </c>
      <c r="CY194" s="47" t="s">
        <v>113</v>
      </c>
    </row>
    <row r="195" spans="1:103" s="48" customFormat="1" x14ac:dyDescent="0.25">
      <c r="A195" s="48">
        <v>2016</v>
      </c>
      <c r="B195" s="48">
        <v>5</v>
      </c>
      <c r="C195" s="48" t="s">
        <v>554</v>
      </c>
      <c r="D195" s="48">
        <v>1</v>
      </c>
      <c r="E195" s="48" t="s">
        <v>555</v>
      </c>
      <c r="F195" s="48" t="s">
        <v>556</v>
      </c>
      <c r="G195" s="49" t="s">
        <v>587</v>
      </c>
      <c r="H195" s="49" t="s">
        <v>588</v>
      </c>
      <c r="I195" s="48">
        <v>3</v>
      </c>
      <c r="J195" s="48">
        <v>236</v>
      </c>
      <c r="K195" s="48" t="s">
        <v>193</v>
      </c>
      <c r="L195" s="48">
        <v>10003</v>
      </c>
      <c r="M195" s="48" t="s">
        <v>165</v>
      </c>
      <c r="N195" s="48">
        <v>10016</v>
      </c>
      <c r="O195" s="48" t="s">
        <v>126</v>
      </c>
      <c r="P195" s="48" t="s">
        <v>379</v>
      </c>
      <c r="Q195" s="48">
        <v>11003</v>
      </c>
      <c r="R195" s="48">
        <v>11003</v>
      </c>
      <c r="S195" s="48">
        <v>11000</v>
      </c>
      <c r="T195" s="48" t="s">
        <v>557</v>
      </c>
      <c r="U195" s="48">
        <v>1</v>
      </c>
      <c r="V195" s="48">
        <v>10</v>
      </c>
      <c r="W195" s="48">
        <v>110</v>
      </c>
      <c r="X195" s="48" t="s">
        <v>107</v>
      </c>
      <c r="Y195" s="48" t="s">
        <v>138</v>
      </c>
      <c r="Z195" s="48" t="s">
        <v>139</v>
      </c>
      <c r="AA195" s="48" t="s">
        <v>589</v>
      </c>
      <c r="AB195" s="48" t="s">
        <v>111</v>
      </c>
      <c r="AC195" s="48">
        <v>15114</v>
      </c>
      <c r="AE195" s="51">
        <v>40350</v>
      </c>
      <c r="AF195" s="51">
        <v>42216</v>
      </c>
      <c r="AG195" s="48" t="s">
        <v>590</v>
      </c>
      <c r="AH195" s="48">
        <v>1</v>
      </c>
      <c r="AI195" s="48">
        <v>1</v>
      </c>
      <c r="AJ195" s="48">
        <v>2</v>
      </c>
      <c r="AM195" s="48">
        <v>1</v>
      </c>
      <c r="AQ195" s="48">
        <v>0</v>
      </c>
      <c r="AR195" s="48">
        <v>0</v>
      </c>
      <c r="AS195" s="48">
        <v>0</v>
      </c>
      <c r="AT195" s="48">
        <v>0</v>
      </c>
      <c r="AU195" s="48">
        <v>302</v>
      </c>
      <c r="AV195" s="48">
        <v>0</v>
      </c>
      <c r="AW195" s="45">
        <v>0</v>
      </c>
      <c r="AX195" s="48">
        <v>0</v>
      </c>
      <c r="AY195" s="48">
        <v>14.62351</v>
      </c>
      <c r="AZ195" s="46">
        <v>14.62351</v>
      </c>
      <c r="BA195" s="48">
        <v>14.468322197378001</v>
      </c>
      <c r="BD195" s="48">
        <v>0</v>
      </c>
      <c r="BE195" s="48">
        <v>0</v>
      </c>
      <c r="BF195" s="48">
        <v>0</v>
      </c>
      <c r="BM195" s="48">
        <v>0</v>
      </c>
      <c r="BN195" s="48">
        <v>0</v>
      </c>
      <c r="BO195" s="48">
        <v>0</v>
      </c>
      <c r="BS195" s="48">
        <v>0</v>
      </c>
      <c r="BT195" s="48">
        <v>0</v>
      </c>
      <c r="BU195" s="48">
        <v>0</v>
      </c>
      <c r="CD195" s="51">
        <v>40350</v>
      </c>
      <c r="CL195" s="48">
        <v>0</v>
      </c>
      <c r="CM195" s="48">
        <v>0</v>
      </c>
      <c r="CN195" s="48">
        <v>0</v>
      </c>
      <c r="CO195" s="48">
        <v>0</v>
      </c>
      <c r="CP195" s="48">
        <v>0</v>
      </c>
      <c r="CQ195" s="48">
        <v>0</v>
      </c>
      <c r="CR195" s="48">
        <v>0</v>
      </c>
      <c r="CS195" s="48">
        <v>0</v>
      </c>
      <c r="CY195" s="47" t="s">
        <v>113</v>
      </c>
    </row>
    <row r="196" spans="1:103" s="48" customFormat="1" x14ac:dyDescent="0.25">
      <c r="A196" s="48">
        <v>2016</v>
      </c>
      <c r="B196" s="48">
        <v>5</v>
      </c>
      <c r="C196" s="48" t="s">
        <v>554</v>
      </c>
      <c r="D196" s="48">
        <v>1</v>
      </c>
      <c r="E196" s="48" t="s">
        <v>555</v>
      </c>
      <c r="F196" s="48" t="s">
        <v>556</v>
      </c>
      <c r="G196" s="49" t="s">
        <v>591</v>
      </c>
      <c r="H196" s="49" t="s">
        <v>592</v>
      </c>
      <c r="I196" s="48">
        <v>3</v>
      </c>
      <c r="J196" s="48">
        <v>235</v>
      </c>
      <c r="K196" s="48" t="s">
        <v>360</v>
      </c>
      <c r="L196" s="48">
        <v>10003</v>
      </c>
      <c r="M196" s="48" t="s">
        <v>165</v>
      </c>
      <c r="N196" s="48">
        <v>10016</v>
      </c>
      <c r="O196" s="48" t="s">
        <v>126</v>
      </c>
      <c r="P196" s="48" t="s">
        <v>379</v>
      </c>
      <c r="Q196" s="48">
        <v>11003</v>
      </c>
      <c r="R196" s="48">
        <v>11003</v>
      </c>
      <c r="S196" s="48">
        <v>11000</v>
      </c>
      <c r="T196" s="48" t="s">
        <v>557</v>
      </c>
      <c r="U196" s="48">
        <v>1</v>
      </c>
      <c r="V196" s="48">
        <v>10</v>
      </c>
      <c r="W196" s="48">
        <v>110</v>
      </c>
      <c r="X196" s="48" t="s">
        <v>107</v>
      </c>
      <c r="Y196" s="48" t="s">
        <v>138</v>
      </c>
      <c r="Z196" s="48" t="s">
        <v>139</v>
      </c>
      <c r="AA196" s="48" t="s">
        <v>593</v>
      </c>
      <c r="AB196" s="48" t="s">
        <v>111</v>
      </c>
      <c r="AC196" s="48">
        <v>15114</v>
      </c>
      <c r="AE196" s="51">
        <v>41418</v>
      </c>
      <c r="AF196" s="51">
        <v>42551</v>
      </c>
      <c r="AG196" s="48" t="s">
        <v>594</v>
      </c>
      <c r="AH196" s="48">
        <v>1</v>
      </c>
      <c r="AI196" s="48">
        <v>0</v>
      </c>
      <c r="AJ196" s="48">
        <v>2</v>
      </c>
      <c r="AL196" s="48">
        <v>0</v>
      </c>
      <c r="AM196" s="48">
        <v>1</v>
      </c>
      <c r="AN196" s="48">
        <v>1</v>
      </c>
      <c r="AQ196" s="48">
        <v>0</v>
      </c>
      <c r="AR196" s="48">
        <v>0</v>
      </c>
      <c r="AS196" s="48">
        <v>0</v>
      </c>
      <c r="AT196" s="48">
        <v>0</v>
      </c>
      <c r="AU196" s="48">
        <v>302</v>
      </c>
      <c r="AV196" s="48">
        <v>0</v>
      </c>
      <c r="AW196" s="45">
        <v>0</v>
      </c>
      <c r="AX196" s="48">
        <v>0</v>
      </c>
      <c r="AY196" s="48">
        <v>490.20582999999999</v>
      </c>
      <c r="AZ196" s="46">
        <v>490.20582999999999</v>
      </c>
      <c r="BA196" s="48">
        <v>485.00366132844499</v>
      </c>
      <c r="BD196" s="48">
        <v>0</v>
      </c>
      <c r="BE196" s="48">
        <v>0</v>
      </c>
      <c r="BF196" s="48">
        <v>0</v>
      </c>
      <c r="BM196" s="48">
        <v>0</v>
      </c>
      <c r="BN196" s="48">
        <v>0</v>
      </c>
      <c r="BO196" s="48">
        <v>0</v>
      </c>
      <c r="BS196" s="48">
        <v>0</v>
      </c>
      <c r="BT196" s="48">
        <v>0</v>
      </c>
      <c r="BU196" s="48">
        <v>0</v>
      </c>
      <c r="CD196" s="51">
        <v>41418</v>
      </c>
      <c r="CL196" s="48">
        <v>0</v>
      </c>
      <c r="CM196" s="48">
        <v>0</v>
      </c>
      <c r="CN196" s="48">
        <v>0</v>
      </c>
      <c r="CO196" s="48">
        <v>0</v>
      </c>
      <c r="CP196" s="48">
        <v>0</v>
      </c>
      <c r="CQ196" s="48">
        <v>0</v>
      </c>
      <c r="CR196" s="48">
        <v>0</v>
      </c>
      <c r="CS196" s="48">
        <v>0</v>
      </c>
      <c r="CY196" s="47" t="s">
        <v>113</v>
      </c>
    </row>
    <row r="197" spans="1:103" s="48" customFormat="1" x14ac:dyDescent="0.25">
      <c r="A197" s="48">
        <v>2016</v>
      </c>
      <c r="B197" s="48">
        <v>5</v>
      </c>
      <c r="C197" s="48" t="s">
        <v>554</v>
      </c>
      <c r="D197" s="48">
        <v>1</v>
      </c>
      <c r="E197" s="48" t="s">
        <v>555</v>
      </c>
      <c r="F197" s="48" t="s">
        <v>556</v>
      </c>
      <c r="G197" s="49" t="s">
        <v>595</v>
      </c>
      <c r="H197" s="49" t="s">
        <v>596</v>
      </c>
      <c r="I197" s="48">
        <v>3</v>
      </c>
      <c r="J197" s="48">
        <v>266</v>
      </c>
      <c r="K197" s="48" t="s">
        <v>439</v>
      </c>
      <c r="L197" s="48">
        <v>10003</v>
      </c>
      <c r="M197" s="48" t="s">
        <v>165</v>
      </c>
      <c r="N197" s="48">
        <v>10016</v>
      </c>
      <c r="O197" s="48" t="s">
        <v>126</v>
      </c>
      <c r="P197" s="48" t="s">
        <v>379</v>
      </c>
      <c r="Q197" s="48">
        <v>11003</v>
      </c>
      <c r="R197" s="48">
        <v>11003</v>
      </c>
      <c r="S197" s="48">
        <v>11000</v>
      </c>
      <c r="T197" s="48" t="s">
        <v>557</v>
      </c>
      <c r="U197" s="48">
        <v>1</v>
      </c>
      <c r="V197" s="48">
        <v>10</v>
      </c>
      <c r="W197" s="48">
        <v>110</v>
      </c>
      <c r="X197" s="48" t="s">
        <v>107</v>
      </c>
      <c r="Y197" s="48" t="s">
        <v>138</v>
      </c>
      <c r="Z197" s="48" t="s">
        <v>139</v>
      </c>
      <c r="AA197" s="48" t="s">
        <v>597</v>
      </c>
      <c r="AB197" s="48" t="s">
        <v>111</v>
      </c>
      <c r="AC197" s="48">
        <v>15114</v>
      </c>
      <c r="AE197" s="51">
        <v>41009</v>
      </c>
      <c r="AF197" s="51">
        <v>42369</v>
      </c>
      <c r="AG197" s="48" t="s">
        <v>598</v>
      </c>
      <c r="AH197" s="48">
        <v>1</v>
      </c>
      <c r="AI197" s="48">
        <v>0</v>
      </c>
      <c r="AJ197" s="48">
        <v>2</v>
      </c>
      <c r="AM197" s="48">
        <v>1</v>
      </c>
      <c r="AN197" s="48">
        <v>1</v>
      </c>
      <c r="AQ197" s="48">
        <v>0</v>
      </c>
      <c r="AR197" s="48">
        <v>0</v>
      </c>
      <c r="AS197" s="48">
        <v>0</v>
      </c>
      <c r="AT197" s="48">
        <v>0</v>
      </c>
      <c r="AU197" s="48">
        <v>302</v>
      </c>
      <c r="AV197" s="48">
        <v>0</v>
      </c>
      <c r="AW197" s="45">
        <v>0</v>
      </c>
      <c r="AX197" s="48">
        <v>0</v>
      </c>
      <c r="AY197" s="48">
        <v>15.52619</v>
      </c>
      <c r="AZ197" s="46">
        <v>15.52619</v>
      </c>
      <c r="BA197" s="48">
        <v>15.3614227649661</v>
      </c>
      <c r="BD197" s="48">
        <v>0</v>
      </c>
      <c r="BE197" s="48">
        <v>0</v>
      </c>
      <c r="BF197" s="48">
        <v>0</v>
      </c>
      <c r="BM197" s="48">
        <v>0</v>
      </c>
      <c r="BN197" s="48">
        <v>0</v>
      </c>
      <c r="BO197" s="48">
        <v>0</v>
      </c>
      <c r="BS197" s="48">
        <v>0</v>
      </c>
      <c r="BT197" s="48">
        <v>0</v>
      </c>
      <c r="BU197" s="48">
        <v>0</v>
      </c>
      <c r="CD197" s="51">
        <v>41009</v>
      </c>
      <c r="CL197" s="48">
        <v>0</v>
      </c>
      <c r="CM197" s="48">
        <v>0</v>
      </c>
      <c r="CN197" s="48">
        <v>0</v>
      </c>
      <c r="CO197" s="48">
        <v>0</v>
      </c>
      <c r="CP197" s="48">
        <v>0</v>
      </c>
      <c r="CQ197" s="48">
        <v>0</v>
      </c>
      <c r="CR197" s="48">
        <v>0</v>
      </c>
      <c r="CS197" s="48">
        <v>0</v>
      </c>
      <c r="CY197" s="47" t="s">
        <v>113</v>
      </c>
    </row>
    <row r="198" spans="1:103" s="48" customFormat="1" x14ac:dyDescent="0.25">
      <c r="A198" s="48">
        <v>2016</v>
      </c>
      <c r="B198" s="48">
        <v>5</v>
      </c>
      <c r="C198" s="48" t="s">
        <v>554</v>
      </c>
      <c r="D198" s="48">
        <v>1</v>
      </c>
      <c r="E198" s="48" t="s">
        <v>555</v>
      </c>
      <c r="F198" s="48" t="s">
        <v>556</v>
      </c>
      <c r="G198" s="49" t="s">
        <v>599</v>
      </c>
      <c r="H198" s="49" t="s">
        <v>600</v>
      </c>
      <c r="I198" s="48">
        <v>3</v>
      </c>
      <c r="J198" s="48">
        <v>282</v>
      </c>
      <c r="K198" s="48" t="s">
        <v>266</v>
      </c>
      <c r="L198" s="48">
        <v>10003</v>
      </c>
      <c r="M198" s="48" t="s">
        <v>165</v>
      </c>
      <c r="N198" s="48">
        <v>10016</v>
      </c>
      <c r="O198" s="48" t="s">
        <v>126</v>
      </c>
      <c r="P198" s="48" t="s">
        <v>379</v>
      </c>
      <c r="Q198" s="48">
        <v>11003</v>
      </c>
      <c r="R198" s="48">
        <v>11003</v>
      </c>
      <c r="S198" s="48">
        <v>11000</v>
      </c>
      <c r="T198" s="48" t="s">
        <v>557</v>
      </c>
      <c r="U198" s="48">
        <v>1</v>
      </c>
      <c r="V198" s="48">
        <v>10</v>
      </c>
      <c r="W198" s="48">
        <v>110</v>
      </c>
      <c r="X198" s="48" t="s">
        <v>107</v>
      </c>
      <c r="Y198" s="48" t="s">
        <v>485</v>
      </c>
      <c r="Z198" s="48" t="s">
        <v>486</v>
      </c>
      <c r="AA198" s="48" t="s">
        <v>601</v>
      </c>
      <c r="AB198" s="48" t="s">
        <v>111</v>
      </c>
      <c r="AC198" s="48">
        <v>15114</v>
      </c>
      <c r="AE198" s="51">
        <v>40386</v>
      </c>
      <c r="AF198" s="51">
        <v>42369</v>
      </c>
      <c r="AG198" s="48" t="s">
        <v>602</v>
      </c>
      <c r="AH198" s="48">
        <v>1</v>
      </c>
      <c r="AI198" s="48">
        <v>0</v>
      </c>
      <c r="AJ198" s="48">
        <v>2</v>
      </c>
      <c r="AL198" s="48">
        <v>0</v>
      </c>
      <c r="AN198" s="48">
        <v>1</v>
      </c>
      <c r="AQ198" s="48">
        <v>0</v>
      </c>
      <c r="AR198" s="48">
        <v>0</v>
      </c>
      <c r="AS198" s="48">
        <v>0</v>
      </c>
      <c r="AT198" s="48">
        <v>0</v>
      </c>
      <c r="AU198" s="48">
        <v>302</v>
      </c>
      <c r="AV198" s="48">
        <v>0</v>
      </c>
      <c r="AW198" s="45">
        <v>0</v>
      </c>
      <c r="AX198" s="48">
        <v>0</v>
      </c>
      <c r="AY198" s="48">
        <v>10.28885</v>
      </c>
      <c r="AZ198" s="46">
        <v>10.28885</v>
      </c>
      <c r="BA198" s="48">
        <v>10.179662532489999</v>
      </c>
      <c r="BD198" s="48">
        <v>0</v>
      </c>
      <c r="BE198" s="48">
        <v>0</v>
      </c>
      <c r="BF198" s="48">
        <v>0</v>
      </c>
      <c r="BM198" s="48">
        <v>0</v>
      </c>
      <c r="BN198" s="48">
        <v>0</v>
      </c>
      <c r="BO198" s="48">
        <v>0</v>
      </c>
      <c r="BS198" s="48">
        <v>0</v>
      </c>
      <c r="BT198" s="48">
        <v>0</v>
      </c>
      <c r="BU198" s="48">
        <v>0</v>
      </c>
      <c r="CD198" s="51">
        <v>40386</v>
      </c>
      <c r="CL198" s="48">
        <v>0</v>
      </c>
      <c r="CM198" s="48">
        <v>0</v>
      </c>
      <c r="CN198" s="48">
        <v>0</v>
      </c>
      <c r="CO198" s="48">
        <v>0</v>
      </c>
      <c r="CP198" s="48">
        <v>0</v>
      </c>
      <c r="CQ198" s="48">
        <v>0</v>
      </c>
      <c r="CR198" s="48">
        <v>0</v>
      </c>
      <c r="CS198" s="48">
        <v>0</v>
      </c>
      <c r="CY198" s="47" t="s">
        <v>113</v>
      </c>
    </row>
    <row r="199" spans="1:103" s="48" customFormat="1" x14ac:dyDescent="0.25">
      <c r="A199" s="48">
        <v>2016</v>
      </c>
      <c r="B199" s="48">
        <v>5</v>
      </c>
      <c r="C199" s="48" t="s">
        <v>554</v>
      </c>
      <c r="D199" s="48">
        <v>1</v>
      </c>
      <c r="E199" s="48" t="s">
        <v>555</v>
      </c>
      <c r="F199" s="48" t="s">
        <v>556</v>
      </c>
      <c r="G199" s="49" t="s">
        <v>603</v>
      </c>
      <c r="H199" s="49" t="s">
        <v>604</v>
      </c>
      <c r="I199" s="48">
        <v>3</v>
      </c>
      <c r="J199" s="48">
        <v>342</v>
      </c>
      <c r="K199" s="48" t="s">
        <v>397</v>
      </c>
      <c r="L199" s="48">
        <v>10005</v>
      </c>
      <c r="M199" s="48" t="s">
        <v>220</v>
      </c>
      <c r="N199" s="48">
        <v>10018</v>
      </c>
      <c r="O199" s="48" t="s">
        <v>124</v>
      </c>
      <c r="P199" s="48" t="s">
        <v>379</v>
      </c>
      <c r="Q199" s="48">
        <v>11003</v>
      </c>
      <c r="R199" s="48">
        <v>11003</v>
      </c>
      <c r="S199" s="48">
        <v>11000</v>
      </c>
      <c r="T199" s="48" t="s">
        <v>557</v>
      </c>
      <c r="U199" s="48">
        <v>1</v>
      </c>
      <c r="V199" s="48">
        <v>10</v>
      </c>
      <c r="W199" s="48">
        <v>110</v>
      </c>
      <c r="X199" s="48" t="s">
        <v>107</v>
      </c>
      <c r="Y199" s="48" t="s">
        <v>138</v>
      </c>
      <c r="Z199" s="48" t="s">
        <v>139</v>
      </c>
      <c r="AA199" s="48" t="s">
        <v>605</v>
      </c>
      <c r="AB199" s="48" t="s">
        <v>111</v>
      </c>
      <c r="AC199" s="48">
        <v>15114</v>
      </c>
      <c r="AE199" s="51">
        <v>40414</v>
      </c>
      <c r="AF199" s="51">
        <v>42247</v>
      </c>
      <c r="AG199" s="48" t="s">
        <v>606</v>
      </c>
      <c r="AH199" s="48">
        <v>1</v>
      </c>
      <c r="AI199" s="48">
        <v>0</v>
      </c>
      <c r="AJ199" s="48">
        <v>2</v>
      </c>
      <c r="AL199" s="48">
        <v>0</v>
      </c>
      <c r="AM199" s="48">
        <v>1</v>
      </c>
      <c r="AQ199" s="48">
        <v>0</v>
      </c>
      <c r="AR199" s="48">
        <v>0</v>
      </c>
      <c r="AS199" s="48">
        <v>0</v>
      </c>
      <c r="AT199" s="48">
        <v>0</v>
      </c>
      <c r="AU199" s="48">
        <v>302</v>
      </c>
      <c r="AV199" s="48">
        <v>0</v>
      </c>
      <c r="AW199" s="45">
        <v>0</v>
      </c>
      <c r="AX199" s="48">
        <v>0</v>
      </c>
      <c r="AY199" s="48">
        <v>60.376739999999998</v>
      </c>
      <c r="AZ199" s="46">
        <v>60.376739999999998</v>
      </c>
      <c r="BA199" s="48">
        <v>59.736009176136399</v>
      </c>
      <c r="BD199" s="48">
        <v>0</v>
      </c>
      <c r="BE199" s="48">
        <v>0</v>
      </c>
      <c r="BF199" s="48">
        <v>0</v>
      </c>
      <c r="BM199" s="48">
        <v>0</v>
      </c>
      <c r="BN199" s="48">
        <v>0</v>
      </c>
      <c r="BO199" s="48">
        <v>0</v>
      </c>
      <c r="BS199" s="48">
        <v>0</v>
      </c>
      <c r="BT199" s="48">
        <v>0</v>
      </c>
      <c r="BU199" s="48">
        <v>0</v>
      </c>
      <c r="CD199" s="51">
        <v>40414</v>
      </c>
      <c r="CL199" s="48">
        <v>0</v>
      </c>
      <c r="CM199" s="48">
        <v>0</v>
      </c>
      <c r="CN199" s="48">
        <v>0</v>
      </c>
      <c r="CO199" s="48">
        <v>0</v>
      </c>
      <c r="CP199" s="48">
        <v>0</v>
      </c>
      <c r="CQ199" s="48">
        <v>0</v>
      </c>
      <c r="CR199" s="48">
        <v>0</v>
      </c>
      <c r="CS199" s="48">
        <v>0</v>
      </c>
      <c r="CY199" s="47" t="s">
        <v>113</v>
      </c>
    </row>
    <row r="200" spans="1:103" s="48" customFormat="1" x14ac:dyDescent="0.25">
      <c r="A200" s="48">
        <v>2016</v>
      </c>
      <c r="B200" s="48">
        <v>5</v>
      </c>
      <c r="C200" s="48" t="s">
        <v>554</v>
      </c>
      <c r="D200" s="48">
        <v>1</v>
      </c>
      <c r="E200" s="48" t="s">
        <v>555</v>
      </c>
      <c r="F200" s="48" t="s">
        <v>556</v>
      </c>
      <c r="G200" s="49" t="s">
        <v>607</v>
      </c>
      <c r="H200" s="49" t="s">
        <v>608</v>
      </c>
      <c r="I200" s="48">
        <v>3</v>
      </c>
      <c r="J200" s="48">
        <v>236</v>
      </c>
      <c r="K200" s="48" t="s">
        <v>193</v>
      </c>
      <c r="L200" s="48">
        <v>10003</v>
      </c>
      <c r="M200" s="48" t="s">
        <v>165</v>
      </c>
      <c r="N200" s="48">
        <v>10016</v>
      </c>
      <c r="O200" s="48" t="s">
        <v>126</v>
      </c>
      <c r="P200" s="48" t="s">
        <v>379</v>
      </c>
      <c r="Q200" s="48">
        <v>11003</v>
      </c>
      <c r="R200" s="48">
        <v>11003</v>
      </c>
      <c r="S200" s="48">
        <v>11000</v>
      </c>
      <c r="T200" s="48" t="s">
        <v>557</v>
      </c>
      <c r="U200" s="48">
        <v>1</v>
      </c>
      <c r="V200" s="48">
        <v>10</v>
      </c>
      <c r="W200" s="48">
        <v>110</v>
      </c>
      <c r="X200" s="48" t="s">
        <v>107</v>
      </c>
      <c r="Y200" s="48" t="s">
        <v>138</v>
      </c>
      <c r="Z200" s="48" t="s">
        <v>139</v>
      </c>
      <c r="AA200" s="48" t="s">
        <v>609</v>
      </c>
      <c r="AB200" s="48" t="s">
        <v>111</v>
      </c>
      <c r="AC200" s="48">
        <v>15114</v>
      </c>
      <c r="AE200" s="51">
        <v>40912</v>
      </c>
      <c r="AF200" s="51">
        <v>42916</v>
      </c>
      <c r="AG200" s="48" t="s">
        <v>610</v>
      </c>
      <c r="AH200" s="48">
        <v>1</v>
      </c>
      <c r="AI200" s="48">
        <v>0</v>
      </c>
      <c r="AJ200" s="48">
        <v>1</v>
      </c>
      <c r="AL200" s="48">
        <v>0</v>
      </c>
      <c r="AM200" s="48">
        <v>1</v>
      </c>
      <c r="AN200" s="48">
        <v>1</v>
      </c>
      <c r="AQ200" s="48">
        <v>0</v>
      </c>
      <c r="AR200" s="48">
        <v>0</v>
      </c>
      <c r="AS200" s="48">
        <v>0</v>
      </c>
      <c r="AT200" s="48">
        <v>0</v>
      </c>
      <c r="AU200" s="48">
        <v>302</v>
      </c>
      <c r="AV200" s="48">
        <v>0</v>
      </c>
      <c r="AW200" s="45">
        <v>0</v>
      </c>
      <c r="AX200" s="48">
        <v>0</v>
      </c>
      <c r="AY200" s="48">
        <v>333.80340999999999</v>
      </c>
      <c r="AZ200" s="46">
        <v>333.80340999999999</v>
      </c>
      <c r="BA200" s="48">
        <v>330.26101711993101</v>
      </c>
      <c r="BD200" s="48">
        <v>0</v>
      </c>
      <c r="BE200" s="48">
        <v>0</v>
      </c>
      <c r="BF200" s="48">
        <v>0</v>
      </c>
      <c r="BM200" s="48">
        <v>0</v>
      </c>
      <c r="BN200" s="48">
        <v>0</v>
      </c>
      <c r="BO200" s="48">
        <v>0</v>
      </c>
      <c r="BS200" s="48">
        <v>0</v>
      </c>
      <c r="BT200" s="48">
        <v>0</v>
      </c>
      <c r="BU200" s="48">
        <v>0</v>
      </c>
      <c r="CD200" s="51">
        <v>40912</v>
      </c>
      <c r="CL200" s="48">
        <v>0</v>
      </c>
      <c r="CM200" s="48">
        <v>0</v>
      </c>
      <c r="CN200" s="48">
        <v>0</v>
      </c>
      <c r="CO200" s="48">
        <v>0</v>
      </c>
      <c r="CP200" s="48">
        <v>0</v>
      </c>
      <c r="CQ200" s="48">
        <v>0</v>
      </c>
      <c r="CR200" s="48">
        <v>0</v>
      </c>
      <c r="CS200" s="48">
        <v>0</v>
      </c>
      <c r="CY200" s="47" t="s">
        <v>113</v>
      </c>
    </row>
    <row r="201" spans="1:103" s="48" customFormat="1" x14ac:dyDescent="0.25">
      <c r="A201" s="48">
        <v>2016</v>
      </c>
      <c r="B201" s="48">
        <v>5</v>
      </c>
      <c r="C201" s="48" t="s">
        <v>554</v>
      </c>
      <c r="D201" s="48">
        <v>1</v>
      </c>
      <c r="E201" s="48" t="s">
        <v>555</v>
      </c>
      <c r="F201" s="48" t="s">
        <v>556</v>
      </c>
      <c r="G201" s="49" t="s">
        <v>611</v>
      </c>
      <c r="H201" s="49" t="s">
        <v>612</v>
      </c>
      <c r="I201" s="48">
        <v>3</v>
      </c>
      <c r="J201" s="48">
        <v>255</v>
      </c>
      <c r="K201" s="48" t="s">
        <v>252</v>
      </c>
      <c r="L201" s="48">
        <v>10003</v>
      </c>
      <c r="M201" s="48" t="s">
        <v>165</v>
      </c>
      <c r="N201" s="48">
        <v>10016</v>
      </c>
      <c r="O201" s="48" t="s">
        <v>126</v>
      </c>
      <c r="P201" s="48" t="s">
        <v>379</v>
      </c>
      <c r="Q201" s="48">
        <v>11003</v>
      </c>
      <c r="R201" s="48">
        <v>11003</v>
      </c>
      <c r="S201" s="48">
        <v>11000</v>
      </c>
      <c r="T201" s="48" t="s">
        <v>557</v>
      </c>
      <c r="U201" s="48">
        <v>1</v>
      </c>
      <c r="V201" s="48">
        <v>10</v>
      </c>
      <c r="W201" s="48">
        <v>110</v>
      </c>
      <c r="X201" s="48" t="s">
        <v>107</v>
      </c>
      <c r="Y201" s="48" t="s">
        <v>138</v>
      </c>
      <c r="Z201" s="48" t="s">
        <v>139</v>
      </c>
      <c r="AA201" s="48" t="s">
        <v>613</v>
      </c>
      <c r="AB201" s="48" t="s">
        <v>111</v>
      </c>
      <c r="AC201" s="48">
        <v>15114</v>
      </c>
      <c r="AE201" s="51">
        <v>40945</v>
      </c>
      <c r="AF201" s="51">
        <v>42754</v>
      </c>
      <c r="AG201" s="48" t="s">
        <v>614</v>
      </c>
      <c r="AH201" s="48">
        <v>1</v>
      </c>
      <c r="AI201" s="48">
        <v>0</v>
      </c>
      <c r="AJ201" s="48">
        <v>2</v>
      </c>
      <c r="AL201" s="48">
        <v>0</v>
      </c>
      <c r="AM201" s="48">
        <v>1</v>
      </c>
      <c r="AQ201" s="48">
        <v>0</v>
      </c>
      <c r="AR201" s="48">
        <v>0</v>
      </c>
      <c r="AS201" s="48">
        <v>0</v>
      </c>
      <c r="AT201" s="48">
        <v>0</v>
      </c>
      <c r="AU201" s="48">
        <v>302</v>
      </c>
      <c r="AV201" s="48">
        <v>0</v>
      </c>
      <c r="AW201" s="45">
        <v>0</v>
      </c>
      <c r="AX201" s="48">
        <v>0</v>
      </c>
      <c r="AY201" s="48">
        <v>440.67518999999999</v>
      </c>
      <c r="AZ201" s="46">
        <v>440.67518999999999</v>
      </c>
      <c r="BA201" s="48">
        <v>435.99865102911599</v>
      </c>
      <c r="BD201" s="48">
        <v>0</v>
      </c>
      <c r="BE201" s="48">
        <v>0</v>
      </c>
      <c r="BF201" s="48">
        <v>0</v>
      </c>
      <c r="BM201" s="48">
        <v>0</v>
      </c>
      <c r="BN201" s="48">
        <v>0</v>
      </c>
      <c r="BO201" s="48">
        <v>0</v>
      </c>
      <c r="BS201" s="48">
        <v>0</v>
      </c>
      <c r="BT201" s="48">
        <v>0</v>
      </c>
      <c r="BU201" s="48">
        <v>0</v>
      </c>
      <c r="CD201" s="51">
        <v>40945</v>
      </c>
      <c r="CL201" s="48">
        <v>0</v>
      </c>
      <c r="CM201" s="48">
        <v>0</v>
      </c>
      <c r="CN201" s="48">
        <v>0</v>
      </c>
      <c r="CO201" s="48">
        <v>0</v>
      </c>
      <c r="CP201" s="48">
        <v>0</v>
      </c>
      <c r="CQ201" s="48">
        <v>0</v>
      </c>
      <c r="CR201" s="48">
        <v>0</v>
      </c>
      <c r="CS201" s="48">
        <v>0</v>
      </c>
      <c r="CY201" s="47" t="s">
        <v>113</v>
      </c>
    </row>
    <row r="202" spans="1:103" s="48" customFormat="1" x14ac:dyDescent="0.25">
      <c r="A202" s="48">
        <v>2016</v>
      </c>
      <c r="B202" s="48">
        <v>5</v>
      </c>
      <c r="C202" s="48" t="s">
        <v>554</v>
      </c>
      <c r="D202" s="48">
        <v>1</v>
      </c>
      <c r="E202" s="48" t="s">
        <v>555</v>
      </c>
      <c r="F202" s="48" t="s">
        <v>556</v>
      </c>
      <c r="G202" s="49" t="s">
        <v>615</v>
      </c>
      <c r="H202" s="49" t="s">
        <v>616</v>
      </c>
      <c r="I202" s="48">
        <v>3</v>
      </c>
      <c r="J202" s="50">
        <v>285</v>
      </c>
      <c r="K202" s="48" t="s">
        <v>456</v>
      </c>
      <c r="L202" s="48">
        <v>10003</v>
      </c>
      <c r="M202" s="48" t="s">
        <v>165</v>
      </c>
      <c r="N202" s="48">
        <v>10016</v>
      </c>
      <c r="O202" s="48" t="s">
        <v>126</v>
      </c>
      <c r="P202" s="48" t="s">
        <v>617</v>
      </c>
      <c r="Q202" s="48">
        <v>12000</v>
      </c>
      <c r="R202" s="50">
        <v>12000</v>
      </c>
      <c r="S202" s="48">
        <v>12000</v>
      </c>
      <c r="T202" s="48" t="s">
        <v>268</v>
      </c>
      <c r="U202" s="48">
        <v>1</v>
      </c>
      <c r="V202" s="48">
        <v>10</v>
      </c>
      <c r="W202" s="48">
        <v>110</v>
      </c>
      <c r="X202" s="48" t="s">
        <v>107</v>
      </c>
      <c r="Y202" s="48" t="s">
        <v>269</v>
      </c>
      <c r="Z202" s="48" t="s">
        <v>270</v>
      </c>
      <c r="AA202" s="48" t="s">
        <v>618</v>
      </c>
      <c r="AB202" s="48" t="s">
        <v>111</v>
      </c>
      <c r="AC202" s="48">
        <v>15114</v>
      </c>
      <c r="AE202" s="51">
        <v>41953</v>
      </c>
      <c r="AF202" s="51">
        <v>43048</v>
      </c>
      <c r="AG202" s="48" t="s">
        <v>619</v>
      </c>
      <c r="AH202" s="48">
        <v>1</v>
      </c>
      <c r="AI202" s="48">
        <v>0</v>
      </c>
      <c r="AJ202" s="48">
        <v>2</v>
      </c>
      <c r="AN202" s="48">
        <v>1</v>
      </c>
      <c r="AQ202" s="48">
        <v>0</v>
      </c>
      <c r="AR202" s="48">
        <v>0</v>
      </c>
      <c r="AS202" s="48">
        <v>0</v>
      </c>
      <c r="AT202" s="48">
        <v>0</v>
      </c>
      <c r="AU202" s="48">
        <v>302</v>
      </c>
      <c r="AV202" s="48">
        <v>0</v>
      </c>
      <c r="AW202" s="45">
        <v>0</v>
      </c>
      <c r="AX202" s="48">
        <v>0</v>
      </c>
      <c r="AY202" s="48">
        <v>184.38949</v>
      </c>
      <c r="AZ202" s="46">
        <v>184.38949</v>
      </c>
      <c r="BA202" s="48">
        <v>182.43270946101299</v>
      </c>
      <c r="BD202" s="48">
        <v>0</v>
      </c>
      <c r="BE202" s="48">
        <v>0</v>
      </c>
      <c r="BF202" s="48">
        <v>0</v>
      </c>
      <c r="BM202" s="48">
        <v>0</v>
      </c>
      <c r="BN202" s="48">
        <v>0</v>
      </c>
      <c r="BO202" s="48">
        <v>0</v>
      </c>
      <c r="BS202" s="48">
        <v>0</v>
      </c>
      <c r="BT202" s="48">
        <v>0</v>
      </c>
      <c r="BU202" s="48">
        <v>0</v>
      </c>
      <c r="CD202" s="51">
        <v>41122</v>
      </c>
      <c r="CG202" s="48">
        <v>0</v>
      </c>
      <c r="CH202" s="48">
        <v>0</v>
      </c>
      <c r="CI202" s="48">
        <v>0</v>
      </c>
      <c r="CL202" s="48">
        <v>0</v>
      </c>
      <c r="CM202" s="48">
        <v>0</v>
      </c>
      <c r="CN202" s="48">
        <v>0</v>
      </c>
      <c r="CO202" s="48">
        <v>0</v>
      </c>
      <c r="CP202" s="48">
        <v>0</v>
      </c>
      <c r="CQ202" s="48">
        <v>0</v>
      </c>
      <c r="CR202" s="48">
        <v>0</v>
      </c>
      <c r="CS202" s="48">
        <v>0</v>
      </c>
      <c r="CY202" s="47" t="s">
        <v>113</v>
      </c>
    </row>
    <row r="203" spans="1:103" s="48" customFormat="1" x14ac:dyDescent="0.25">
      <c r="A203" s="48">
        <v>2016</v>
      </c>
      <c r="B203" s="48">
        <v>5</v>
      </c>
      <c r="C203" s="48" t="s">
        <v>554</v>
      </c>
      <c r="D203" s="48">
        <v>1</v>
      </c>
      <c r="E203" s="48" t="s">
        <v>555</v>
      </c>
      <c r="F203" s="48" t="s">
        <v>556</v>
      </c>
      <c r="G203" s="49" t="s">
        <v>620</v>
      </c>
      <c r="H203" s="49" t="s">
        <v>621</v>
      </c>
      <c r="I203" s="48">
        <v>3</v>
      </c>
      <c r="J203" s="48">
        <v>287</v>
      </c>
      <c r="K203" s="48" t="s">
        <v>512</v>
      </c>
      <c r="L203" s="48">
        <v>10003</v>
      </c>
      <c r="M203" s="48" t="s">
        <v>165</v>
      </c>
      <c r="N203" s="48">
        <v>10016</v>
      </c>
      <c r="O203" s="48" t="s">
        <v>126</v>
      </c>
      <c r="P203" s="48" t="s">
        <v>379</v>
      </c>
      <c r="Q203" s="48">
        <v>11003</v>
      </c>
      <c r="R203" s="48">
        <v>11003</v>
      </c>
      <c r="S203" s="48">
        <v>11000</v>
      </c>
      <c r="T203" s="48" t="s">
        <v>557</v>
      </c>
      <c r="U203" s="48">
        <v>1</v>
      </c>
      <c r="V203" s="48">
        <v>10</v>
      </c>
      <c r="W203" s="48">
        <v>110</v>
      </c>
      <c r="X203" s="48" t="s">
        <v>107</v>
      </c>
      <c r="Y203" s="48" t="s">
        <v>138</v>
      </c>
      <c r="Z203" s="48" t="s">
        <v>139</v>
      </c>
      <c r="AA203" s="48" t="s">
        <v>622</v>
      </c>
      <c r="AB203" s="48" t="s">
        <v>111</v>
      </c>
      <c r="AC203" s="48">
        <v>15114</v>
      </c>
      <c r="AE203" s="51">
        <v>41134</v>
      </c>
      <c r="AF203" s="51">
        <v>42496</v>
      </c>
      <c r="AG203" s="48" t="s">
        <v>623</v>
      </c>
      <c r="AH203" s="48">
        <v>0</v>
      </c>
      <c r="AI203" s="48">
        <v>0</v>
      </c>
      <c r="AJ203" s="48">
        <v>2</v>
      </c>
      <c r="AM203" s="48">
        <v>1</v>
      </c>
      <c r="AN203" s="48">
        <v>1</v>
      </c>
      <c r="AQ203" s="48">
        <v>0</v>
      </c>
      <c r="AR203" s="48">
        <v>0</v>
      </c>
      <c r="AS203" s="48">
        <v>0</v>
      </c>
      <c r="AT203" s="48">
        <v>0</v>
      </c>
      <c r="AU203" s="48">
        <v>302</v>
      </c>
      <c r="AV203" s="48">
        <v>0</v>
      </c>
      <c r="AW203" s="45">
        <v>0</v>
      </c>
      <c r="AX203" s="48">
        <v>0</v>
      </c>
      <c r="AY203" s="48">
        <v>8.8159700000000001</v>
      </c>
      <c r="AZ203" s="46">
        <v>8.8159700000000001</v>
      </c>
      <c r="BA203" s="48">
        <v>8.7224130487426592</v>
      </c>
      <c r="BD203" s="48">
        <v>0</v>
      </c>
      <c r="BE203" s="48">
        <v>0</v>
      </c>
      <c r="BF203" s="48">
        <v>0</v>
      </c>
      <c r="BM203" s="48">
        <v>0</v>
      </c>
      <c r="BN203" s="48">
        <v>0</v>
      </c>
      <c r="BO203" s="48">
        <v>0</v>
      </c>
      <c r="BS203" s="48">
        <v>0</v>
      </c>
      <c r="BT203" s="48">
        <v>0</v>
      </c>
      <c r="BU203" s="48">
        <v>0</v>
      </c>
      <c r="CD203" s="51">
        <v>41134</v>
      </c>
      <c r="CL203" s="48">
        <v>0</v>
      </c>
      <c r="CM203" s="48">
        <v>0</v>
      </c>
      <c r="CN203" s="48">
        <v>0</v>
      </c>
      <c r="CO203" s="48">
        <v>0</v>
      </c>
      <c r="CP203" s="48">
        <v>0</v>
      </c>
      <c r="CQ203" s="48">
        <v>0</v>
      </c>
      <c r="CR203" s="48">
        <v>0</v>
      </c>
      <c r="CS203" s="48">
        <v>0</v>
      </c>
      <c r="CY203" s="47" t="s">
        <v>113</v>
      </c>
    </row>
    <row r="204" spans="1:103" s="48" customFormat="1" x14ac:dyDescent="0.25">
      <c r="A204" s="48">
        <v>2016</v>
      </c>
      <c r="B204" s="48">
        <v>5</v>
      </c>
      <c r="C204" s="48" t="s">
        <v>554</v>
      </c>
      <c r="D204" s="48">
        <v>1</v>
      </c>
      <c r="E204" s="48" t="s">
        <v>555</v>
      </c>
      <c r="F204" s="48" t="s">
        <v>556</v>
      </c>
      <c r="G204" s="49" t="s">
        <v>624</v>
      </c>
      <c r="H204" s="49" t="s">
        <v>625</v>
      </c>
      <c r="I204" s="48">
        <v>3</v>
      </c>
      <c r="J204" s="48">
        <v>287</v>
      </c>
      <c r="K204" s="48" t="s">
        <v>512</v>
      </c>
      <c r="L204" s="48">
        <v>10003</v>
      </c>
      <c r="M204" s="48" t="s">
        <v>165</v>
      </c>
      <c r="N204" s="48">
        <v>10016</v>
      </c>
      <c r="O204" s="48" t="s">
        <v>126</v>
      </c>
      <c r="P204" s="48" t="s">
        <v>379</v>
      </c>
      <c r="Q204" s="48">
        <v>11003</v>
      </c>
      <c r="R204" s="48">
        <v>11003</v>
      </c>
      <c r="S204" s="48">
        <v>11000</v>
      </c>
      <c r="T204" s="48" t="s">
        <v>557</v>
      </c>
      <c r="U204" s="48">
        <v>1</v>
      </c>
      <c r="V204" s="48">
        <v>10</v>
      </c>
      <c r="W204" s="48">
        <v>110</v>
      </c>
      <c r="X204" s="48" t="s">
        <v>107</v>
      </c>
      <c r="Y204" s="48" t="s">
        <v>138</v>
      </c>
      <c r="Z204" s="48" t="s">
        <v>139</v>
      </c>
      <c r="AA204" s="48" t="s">
        <v>626</v>
      </c>
      <c r="AB204" s="48" t="s">
        <v>111</v>
      </c>
      <c r="AC204" s="48">
        <v>15114</v>
      </c>
      <c r="AE204" s="51">
        <v>41295</v>
      </c>
      <c r="AF204" s="51">
        <v>43100</v>
      </c>
      <c r="AG204" s="48" t="s">
        <v>627</v>
      </c>
      <c r="AH204" s="48">
        <v>1</v>
      </c>
      <c r="AI204" s="48">
        <v>0</v>
      </c>
      <c r="AJ204" s="48">
        <v>2</v>
      </c>
      <c r="AL204" s="48">
        <v>0</v>
      </c>
      <c r="AM204" s="48">
        <v>1</v>
      </c>
      <c r="AQ204" s="48">
        <v>0</v>
      </c>
      <c r="AR204" s="48">
        <v>0</v>
      </c>
      <c r="AS204" s="48">
        <v>0</v>
      </c>
      <c r="AT204" s="48">
        <v>0</v>
      </c>
      <c r="AU204" s="48">
        <v>302</v>
      </c>
      <c r="AV204" s="48">
        <v>0</v>
      </c>
      <c r="AW204" s="45">
        <v>0</v>
      </c>
      <c r="AX204" s="48">
        <v>0</v>
      </c>
      <c r="AY204" s="48">
        <v>529.35437000000002</v>
      </c>
      <c r="AZ204" s="46">
        <v>529.35437000000002</v>
      </c>
      <c r="BA204" s="48">
        <v>523.736748684144</v>
      </c>
      <c r="BD204" s="48">
        <v>0</v>
      </c>
      <c r="BE204" s="48">
        <v>0</v>
      </c>
      <c r="BF204" s="48">
        <v>0</v>
      </c>
      <c r="BM204" s="48">
        <v>0</v>
      </c>
      <c r="BN204" s="48">
        <v>0</v>
      </c>
      <c r="BO204" s="48">
        <v>0</v>
      </c>
      <c r="BS204" s="48">
        <v>0</v>
      </c>
      <c r="BT204" s="48">
        <v>0</v>
      </c>
      <c r="BU204" s="48">
        <v>0</v>
      </c>
      <c r="CD204" s="51">
        <v>41295</v>
      </c>
      <c r="CL204" s="48">
        <v>0</v>
      </c>
      <c r="CM204" s="48">
        <v>0</v>
      </c>
      <c r="CN204" s="48">
        <v>0</v>
      </c>
      <c r="CO204" s="48">
        <v>0</v>
      </c>
      <c r="CP204" s="48">
        <v>0</v>
      </c>
      <c r="CQ204" s="48">
        <v>0</v>
      </c>
      <c r="CR204" s="48">
        <v>0</v>
      </c>
      <c r="CS204" s="48">
        <v>0</v>
      </c>
      <c r="CY204" s="47" t="s">
        <v>113</v>
      </c>
    </row>
    <row r="205" spans="1:103" s="48" customFormat="1" x14ac:dyDescent="0.25">
      <c r="A205" s="48">
        <v>2016</v>
      </c>
      <c r="B205" s="48">
        <v>5</v>
      </c>
      <c r="C205" s="48" t="s">
        <v>554</v>
      </c>
      <c r="D205" s="48">
        <v>1</v>
      </c>
      <c r="E205" s="48" t="s">
        <v>555</v>
      </c>
      <c r="F205" s="48" t="s">
        <v>556</v>
      </c>
      <c r="G205" s="49" t="s">
        <v>628</v>
      </c>
      <c r="H205" s="49" t="s">
        <v>629</v>
      </c>
      <c r="I205" s="48">
        <v>3</v>
      </c>
      <c r="J205" s="48">
        <v>57</v>
      </c>
      <c r="K205" s="48" t="s">
        <v>630</v>
      </c>
      <c r="L205" s="48">
        <v>10010</v>
      </c>
      <c r="M205" s="48" t="s">
        <v>151</v>
      </c>
      <c r="N205" s="48">
        <v>10018</v>
      </c>
      <c r="O205" s="48" t="s">
        <v>124</v>
      </c>
      <c r="P205" s="48" t="s">
        <v>379</v>
      </c>
      <c r="Q205" s="48">
        <v>11003</v>
      </c>
      <c r="R205" s="48">
        <v>11003</v>
      </c>
      <c r="S205" s="48">
        <v>11000</v>
      </c>
      <c r="T205" s="48" t="s">
        <v>557</v>
      </c>
      <c r="U205" s="48">
        <v>1</v>
      </c>
      <c r="V205" s="48">
        <v>10</v>
      </c>
      <c r="W205" s="48">
        <v>110</v>
      </c>
      <c r="X205" s="48" t="s">
        <v>107</v>
      </c>
      <c r="Y205" s="48" t="s">
        <v>138</v>
      </c>
      <c r="Z205" s="48" t="s">
        <v>139</v>
      </c>
      <c r="AA205" s="48" t="s">
        <v>631</v>
      </c>
      <c r="AB205" s="48" t="s">
        <v>111</v>
      </c>
      <c r="AC205" s="48">
        <v>15114</v>
      </c>
      <c r="AE205" s="51">
        <v>41116</v>
      </c>
      <c r="AF205" s="51">
        <v>42490</v>
      </c>
      <c r="AG205" s="48" t="s">
        <v>632</v>
      </c>
      <c r="AH205" s="48">
        <v>1</v>
      </c>
      <c r="AI205" s="48">
        <v>0</v>
      </c>
      <c r="AJ205" s="48">
        <v>2</v>
      </c>
      <c r="AM205" s="48">
        <v>1</v>
      </c>
      <c r="AQ205" s="48">
        <v>0</v>
      </c>
      <c r="AR205" s="48">
        <v>0</v>
      </c>
      <c r="AS205" s="48">
        <v>0</v>
      </c>
      <c r="AT205" s="48">
        <v>0</v>
      </c>
      <c r="AU205" s="48">
        <v>302</v>
      </c>
      <c r="AV205" s="48">
        <v>0</v>
      </c>
      <c r="AW205" s="45">
        <v>0</v>
      </c>
      <c r="AX205" s="48">
        <v>0</v>
      </c>
      <c r="AY205" s="48">
        <v>90.542450000000002</v>
      </c>
      <c r="AZ205" s="46">
        <v>90.542450000000002</v>
      </c>
      <c r="BA205" s="48">
        <v>89.581594236950707</v>
      </c>
      <c r="BD205" s="48">
        <v>0</v>
      </c>
      <c r="BE205" s="48">
        <v>0</v>
      </c>
      <c r="BF205" s="48">
        <v>0</v>
      </c>
      <c r="BM205" s="48">
        <v>0</v>
      </c>
      <c r="BN205" s="48">
        <v>0</v>
      </c>
      <c r="BO205" s="48">
        <v>0</v>
      </c>
      <c r="BS205" s="48">
        <v>0</v>
      </c>
      <c r="BT205" s="48">
        <v>0</v>
      </c>
      <c r="BU205" s="48">
        <v>0</v>
      </c>
      <c r="CD205" s="51">
        <v>41116</v>
      </c>
      <c r="CL205" s="48">
        <v>0</v>
      </c>
      <c r="CM205" s="48">
        <v>0</v>
      </c>
      <c r="CN205" s="48">
        <v>0</v>
      </c>
      <c r="CO205" s="48">
        <v>0</v>
      </c>
      <c r="CP205" s="48">
        <v>0</v>
      </c>
      <c r="CQ205" s="48">
        <v>0</v>
      </c>
      <c r="CR205" s="48">
        <v>0</v>
      </c>
      <c r="CS205" s="48">
        <v>0</v>
      </c>
      <c r="CY205" s="47" t="s">
        <v>113</v>
      </c>
    </row>
    <row r="206" spans="1:103" s="48" customFormat="1" x14ac:dyDescent="0.25">
      <c r="A206" s="48">
        <v>2016</v>
      </c>
      <c r="B206" s="48">
        <v>5</v>
      </c>
      <c r="C206" s="48" t="s">
        <v>554</v>
      </c>
      <c r="D206" s="48">
        <v>1</v>
      </c>
      <c r="E206" s="48" t="s">
        <v>555</v>
      </c>
      <c r="F206" s="48" t="s">
        <v>556</v>
      </c>
      <c r="G206" s="49" t="s">
        <v>633</v>
      </c>
      <c r="H206" s="49" t="s">
        <v>634</v>
      </c>
      <c r="I206" s="48">
        <v>3</v>
      </c>
      <c r="J206" s="50">
        <v>288</v>
      </c>
      <c r="K206" s="48" t="s">
        <v>467</v>
      </c>
      <c r="L206" s="48">
        <v>10003</v>
      </c>
      <c r="M206" s="48" t="s">
        <v>165</v>
      </c>
      <c r="N206" s="48">
        <v>10016</v>
      </c>
      <c r="O206" s="48" t="s">
        <v>126</v>
      </c>
      <c r="P206" s="48" t="s">
        <v>379</v>
      </c>
      <c r="Q206" s="48">
        <v>11003</v>
      </c>
      <c r="R206" s="50">
        <v>11003</v>
      </c>
      <c r="S206" s="48">
        <v>11000</v>
      </c>
      <c r="T206" s="48" t="s">
        <v>557</v>
      </c>
      <c r="U206" s="48">
        <v>1</v>
      </c>
      <c r="V206" s="48">
        <v>10</v>
      </c>
      <c r="W206" s="48">
        <v>110</v>
      </c>
      <c r="X206" s="48" t="s">
        <v>107</v>
      </c>
      <c r="Y206" s="48" t="s">
        <v>138</v>
      </c>
      <c r="Z206" s="48" t="s">
        <v>139</v>
      </c>
      <c r="AA206" s="48" t="s">
        <v>635</v>
      </c>
      <c r="AB206" s="48" t="s">
        <v>111</v>
      </c>
      <c r="AC206" s="48">
        <v>15114</v>
      </c>
      <c r="AE206" s="51">
        <v>41275</v>
      </c>
      <c r="AF206" s="51">
        <v>42443</v>
      </c>
      <c r="AG206" s="48" t="s">
        <v>636</v>
      </c>
      <c r="AH206" s="48">
        <v>1</v>
      </c>
      <c r="AI206" s="48">
        <v>0</v>
      </c>
      <c r="AJ206" s="48">
        <v>2</v>
      </c>
      <c r="AL206" s="48">
        <v>0</v>
      </c>
      <c r="AM206" s="48">
        <v>1</v>
      </c>
      <c r="AN206" s="48">
        <v>1</v>
      </c>
      <c r="AQ206" s="48">
        <v>0</v>
      </c>
      <c r="AR206" s="48">
        <v>0</v>
      </c>
      <c r="AS206" s="48">
        <v>0</v>
      </c>
      <c r="AT206" s="48">
        <v>0</v>
      </c>
      <c r="AU206" s="48">
        <v>302</v>
      </c>
      <c r="AV206" s="48">
        <v>0</v>
      </c>
      <c r="AW206" s="45">
        <v>0</v>
      </c>
      <c r="AX206" s="48">
        <v>0</v>
      </c>
      <c r="AY206" s="48">
        <v>29.79121</v>
      </c>
      <c r="AZ206" s="46">
        <v>29.79121</v>
      </c>
      <c r="BA206" s="48">
        <v>29.475059334575</v>
      </c>
      <c r="BD206" s="48">
        <v>0</v>
      </c>
      <c r="BE206" s="48">
        <v>0</v>
      </c>
      <c r="BF206" s="48">
        <v>0</v>
      </c>
      <c r="BM206" s="48">
        <v>0</v>
      </c>
      <c r="BN206" s="48">
        <v>0</v>
      </c>
      <c r="BO206" s="48">
        <v>0</v>
      </c>
      <c r="BS206" s="48">
        <v>0</v>
      </c>
      <c r="BT206" s="48">
        <v>0</v>
      </c>
      <c r="BU206" s="48">
        <v>0</v>
      </c>
      <c r="CD206" s="51">
        <v>41275</v>
      </c>
      <c r="CL206" s="48">
        <v>0</v>
      </c>
      <c r="CM206" s="48">
        <v>0</v>
      </c>
      <c r="CN206" s="48">
        <v>0</v>
      </c>
      <c r="CO206" s="48">
        <v>0</v>
      </c>
      <c r="CP206" s="48">
        <v>0</v>
      </c>
      <c r="CQ206" s="48">
        <v>0</v>
      </c>
      <c r="CR206" s="48">
        <v>0</v>
      </c>
      <c r="CS206" s="48">
        <v>0</v>
      </c>
      <c r="CY206" s="47" t="s">
        <v>113</v>
      </c>
    </row>
    <row r="207" spans="1:103" s="48" customFormat="1" x14ac:dyDescent="0.25">
      <c r="A207" s="48">
        <v>2016</v>
      </c>
      <c r="B207" s="48">
        <v>5</v>
      </c>
      <c r="C207" s="48" t="s">
        <v>554</v>
      </c>
      <c r="D207" s="48">
        <v>1</v>
      </c>
      <c r="E207" s="48" t="s">
        <v>555</v>
      </c>
      <c r="F207" s="48" t="s">
        <v>556</v>
      </c>
      <c r="G207" s="49" t="s">
        <v>637</v>
      </c>
      <c r="H207" s="49" t="s">
        <v>638</v>
      </c>
      <c r="I207" s="48">
        <v>3</v>
      </c>
      <c r="J207" s="48">
        <v>63</v>
      </c>
      <c r="K207" s="48" t="s">
        <v>442</v>
      </c>
      <c r="L207" s="48">
        <v>10010</v>
      </c>
      <c r="M207" s="48" t="s">
        <v>151</v>
      </c>
      <c r="N207" s="48">
        <v>10019</v>
      </c>
      <c r="O207" s="48" t="s">
        <v>116</v>
      </c>
      <c r="P207" s="48" t="s">
        <v>379</v>
      </c>
      <c r="Q207" s="48">
        <v>11003</v>
      </c>
      <c r="R207" s="48">
        <v>11003</v>
      </c>
      <c r="S207" s="48">
        <v>11000</v>
      </c>
      <c r="T207" s="48" t="s">
        <v>557</v>
      </c>
      <c r="U207" s="48">
        <v>1</v>
      </c>
      <c r="V207" s="48">
        <v>10</v>
      </c>
      <c r="W207" s="48">
        <v>110</v>
      </c>
      <c r="X207" s="48" t="s">
        <v>107</v>
      </c>
      <c r="Y207" s="48" t="s">
        <v>138</v>
      </c>
      <c r="Z207" s="48" t="s">
        <v>139</v>
      </c>
      <c r="AA207" s="48" t="s">
        <v>639</v>
      </c>
      <c r="AB207" s="48" t="s">
        <v>111</v>
      </c>
      <c r="AC207" s="48">
        <v>15114</v>
      </c>
      <c r="AE207" s="51">
        <v>40893</v>
      </c>
      <c r="AF207" s="51">
        <v>42155</v>
      </c>
      <c r="AG207" s="48" t="s">
        <v>640</v>
      </c>
      <c r="AH207" s="48">
        <v>0</v>
      </c>
      <c r="AI207" s="48">
        <v>0</v>
      </c>
      <c r="AJ207" s="48">
        <v>2</v>
      </c>
      <c r="AM207" s="48">
        <v>1</v>
      </c>
      <c r="AQ207" s="48">
        <v>0</v>
      </c>
      <c r="AR207" s="48">
        <v>0</v>
      </c>
      <c r="AS207" s="48">
        <v>0</v>
      </c>
      <c r="AT207" s="48">
        <v>0</v>
      </c>
      <c r="AU207" s="48">
        <v>302</v>
      </c>
      <c r="AV207" s="48">
        <v>23.850460000000002</v>
      </c>
      <c r="AW207" s="45">
        <v>23.850460000000002</v>
      </c>
      <c r="AX207" s="48">
        <v>23.5973538388306</v>
      </c>
      <c r="AY207" s="48">
        <v>7.8968999999999996</v>
      </c>
      <c r="AZ207" s="46">
        <v>7.8968999999999996</v>
      </c>
      <c r="BA207" s="48">
        <v>7.8130964153253597</v>
      </c>
      <c r="BD207" s="48">
        <v>0</v>
      </c>
      <c r="BE207" s="48">
        <v>0</v>
      </c>
      <c r="BF207" s="48">
        <v>0</v>
      </c>
      <c r="BM207" s="48">
        <v>19.748180000000001</v>
      </c>
      <c r="BN207" s="48">
        <v>19.748180000000001</v>
      </c>
      <c r="BO207" s="48">
        <v>19.538608107890401</v>
      </c>
      <c r="BS207" s="48">
        <v>4.1022800000000004</v>
      </c>
      <c r="BT207" s="48">
        <v>4.1022800000000004</v>
      </c>
      <c r="BU207" s="48">
        <v>4.0587457309401103</v>
      </c>
      <c r="CD207" s="51">
        <v>42735</v>
      </c>
      <c r="CL207" s="48">
        <v>0</v>
      </c>
      <c r="CM207" s="48">
        <v>0</v>
      </c>
      <c r="CN207" s="48">
        <v>0</v>
      </c>
      <c r="CO207" s="48">
        <v>0</v>
      </c>
      <c r="CP207" s="48">
        <v>0</v>
      </c>
      <c r="CQ207" s="48">
        <v>0</v>
      </c>
      <c r="CR207" s="48">
        <v>0</v>
      </c>
      <c r="CS207" s="48">
        <v>0</v>
      </c>
      <c r="CY207" s="47" t="s">
        <v>113</v>
      </c>
    </row>
    <row r="208" spans="1:103" s="48" customFormat="1" x14ac:dyDescent="0.25">
      <c r="A208" s="48">
        <v>2016</v>
      </c>
      <c r="B208" s="48">
        <v>5</v>
      </c>
      <c r="C208" s="48" t="s">
        <v>554</v>
      </c>
      <c r="D208" s="48">
        <v>1</v>
      </c>
      <c r="E208" s="48" t="s">
        <v>555</v>
      </c>
      <c r="F208" s="48" t="s">
        <v>556</v>
      </c>
      <c r="G208" s="49" t="s">
        <v>641</v>
      </c>
      <c r="H208" s="49" t="s">
        <v>642</v>
      </c>
      <c r="I208" s="48">
        <v>3</v>
      </c>
      <c r="J208" s="48">
        <v>253</v>
      </c>
      <c r="K208" s="48" t="s">
        <v>643</v>
      </c>
      <c r="L208" s="48">
        <v>10003</v>
      </c>
      <c r="M208" s="48" t="s">
        <v>165</v>
      </c>
      <c r="N208" s="48">
        <v>10016</v>
      </c>
      <c r="O208" s="48" t="s">
        <v>126</v>
      </c>
      <c r="P208" s="48" t="s">
        <v>379</v>
      </c>
      <c r="Q208" s="48">
        <v>11003</v>
      </c>
      <c r="R208" s="48">
        <v>11003</v>
      </c>
      <c r="S208" s="48">
        <v>11000</v>
      </c>
      <c r="T208" s="48" t="s">
        <v>557</v>
      </c>
      <c r="U208" s="48">
        <v>1</v>
      </c>
      <c r="V208" s="48">
        <v>10</v>
      </c>
      <c r="W208" s="48">
        <v>110</v>
      </c>
      <c r="X208" s="48" t="s">
        <v>107</v>
      </c>
      <c r="Y208" s="48" t="s">
        <v>138</v>
      </c>
      <c r="Z208" s="48" t="s">
        <v>139</v>
      </c>
      <c r="AA208" s="48" t="s">
        <v>644</v>
      </c>
      <c r="AB208" s="48" t="s">
        <v>111</v>
      </c>
      <c r="AC208" s="48">
        <v>15114</v>
      </c>
      <c r="AE208" s="51">
        <v>40942</v>
      </c>
      <c r="AF208" s="51">
        <v>43100</v>
      </c>
      <c r="AG208" s="48" t="s">
        <v>645</v>
      </c>
      <c r="AH208" s="48">
        <v>0</v>
      </c>
      <c r="AI208" s="48">
        <v>0</v>
      </c>
      <c r="AJ208" s="48">
        <v>2</v>
      </c>
      <c r="AL208" s="48">
        <v>0</v>
      </c>
      <c r="AM208" s="48">
        <v>1</v>
      </c>
      <c r="AQ208" s="48">
        <v>0</v>
      </c>
      <c r="AR208" s="48">
        <v>0</v>
      </c>
      <c r="AS208" s="48">
        <v>0</v>
      </c>
      <c r="AT208" s="48">
        <v>0</v>
      </c>
      <c r="AU208" s="48">
        <v>302</v>
      </c>
      <c r="AV208" s="48">
        <v>552.91386</v>
      </c>
      <c r="AW208" s="45">
        <v>552.91386</v>
      </c>
      <c r="AX208" s="48">
        <v>547.04622035858495</v>
      </c>
      <c r="AY208" s="48">
        <v>1212.92533</v>
      </c>
      <c r="AZ208" s="46">
        <v>1212.92533</v>
      </c>
      <c r="BA208" s="48">
        <v>1200.0535080703</v>
      </c>
      <c r="BD208" s="48">
        <v>0</v>
      </c>
      <c r="BE208" s="48">
        <v>0</v>
      </c>
      <c r="BF208" s="48">
        <v>0</v>
      </c>
      <c r="BM208" s="48">
        <v>457.81267000000003</v>
      </c>
      <c r="BN208" s="48">
        <v>457.81267000000003</v>
      </c>
      <c r="BO208" s="48">
        <v>452.95426444143101</v>
      </c>
      <c r="BS208" s="48">
        <v>95.101179999999999</v>
      </c>
      <c r="BT208" s="48">
        <v>95.101179999999999</v>
      </c>
      <c r="BU208" s="48">
        <v>94.091946023276506</v>
      </c>
      <c r="CD208" s="51">
        <v>42735</v>
      </c>
      <c r="CL208" s="48">
        <v>0</v>
      </c>
      <c r="CM208" s="48">
        <v>0</v>
      </c>
      <c r="CN208" s="48">
        <v>0</v>
      </c>
      <c r="CO208" s="48">
        <v>0</v>
      </c>
      <c r="CP208" s="48">
        <v>0</v>
      </c>
      <c r="CQ208" s="48">
        <v>0</v>
      </c>
      <c r="CR208" s="48">
        <v>0</v>
      </c>
      <c r="CS208" s="48">
        <v>0</v>
      </c>
      <c r="CY208" s="47" t="s">
        <v>113</v>
      </c>
    </row>
    <row r="209" spans="1:103" s="48" customFormat="1" x14ac:dyDescent="0.25">
      <c r="A209" s="48">
        <v>2016</v>
      </c>
      <c r="B209" s="48">
        <v>5</v>
      </c>
      <c r="C209" s="48" t="s">
        <v>554</v>
      </c>
      <c r="D209" s="48">
        <v>1</v>
      </c>
      <c r="E209" s="48" t="s">
        <v>555</v>
      </c>
      <c r="F209" s="48" t="s">
        <v>556</v>
      </c>
      <c r="G209" s="49" t="s">
        <v>646</v>
      </c>
      <c r="H209" s="49" t="s">
        <v>647</v>
      </c>
      <c r="I209" s="48">
        <v>3</v>
      </c>
      <c r="J209" s="48">
        <v>275</v>
      </c>
      <c r="K209" s="48" t="s">
        <v>648</v>
      </c>
      <c r="L209" s="48">
        <v>10003</v>
      </c>
      <c r="M209" s="48" t="s">
        <v>165</v>
      </c>
      <c r="N209" s="48">
        <v>10019</v>
      </c>
      <c r="O209" s="48" t="s">
        <v>116</v>
      </c>
      <c r="P209" s="48" t="s">
        <v>379</v>
      </c>
      <c r="Q209" s="48">
        <v>11003</v>
      </c>
      <c r="R209" s="48">
        <v>11003</v>
      </c>
      <c r="S209" s="48">
        <v>11000</v>
      </c>
      <c r="T209" s="48" t="s">
        <v>557</v>
      </c>
      <c r="U209" s="48">
        <v>1</v>
      </c>
      <c r="V209" s="48">
        <v>10</v>
      </c>
      <c r="W209" s="48">
        <v>110</v>
      </c>
      <c r="X209" s="48" t="s">
        <v>107</v>
      </c>
      <c r="Y209" s="48" t="s">
        <v>138</v>
      </c>
      <c r="Z209" s="48" t="s">
        <v>139</v>
      </c>
      <c r="AA209" s="48" t="s">
        <v>649</v>
      </c>
      <c r="AB209" s="48" t="s">
        <v>111</v>
      </c>
      <c r="AC209" s="48">
        <v>15114</v>
      </c>
      <c r="AE209" s="51">
        <v>41204</v>
      </c>
      <c r="AF209" s="51">
        <v>42794</v>
      </c>
      <c r="AG209" s="48" t="s">
        <v>650</v>
      </c>
      <c r="AH209" s="48">
        <v>1</v>
      </c>
      <c r="AI209" s="48">
        <v>2</v>
      </c>
      <c r="AJ209" s="48">
        <v>1</v>
      </c>
      <c r="AL209" s="48">
        <v>0</v>
      </c>
      <c r="AM209" s="48">
        <v>1</v>
      </c>
      <c r="AQ209" s="48">
        <v>2</v>
      </c>
      <c r="AR209" s="48">
        <v>0</v>
      </c>
      <c r="AS209" s="48">
        <v>2</v>
      </c>
      <c r="AT209" s="48">
        <v>1</v>
      </c>
      <c r="AU209" s="48">
        <v>302</v>
      </c>
      <c r="AV209" s="48">
        <v>107.54174</v>
      </c>
      <c r="AW209" s="45">
        <v>107.54174</v>
      </c>
      <c r="AX209" s="48">
        <v>106.40048415097699</v>
      </c>
      <c r="AY209" s="48">
        <v>432.98126999999999</v>
      </c>
      <c r="AZ209" s="46">
        <v>432.98126999999999</v>
      </c>
      <c r="BA209" s="48">
        <v>428.38638054680001</v>
      </c>
      <c r="BD209" s="48">
        <v>0</v>
      </c>
      <c r="BE209" s="48">
        <v>0</v>
      </c>
      <c r="BF209" s="48">
        <v>0</v>
      </c>
      <c r="BM209" s="48">
        <v>89.044560000000004</v>
      </c>
      <c r="BN209" s="48">
        <v>89.044560000000004</v>
      </c>
      <c r="BO209" s="48">
        <v>88.099600164649999</v>
      </c>
      <c r="BS209" s="48">
        <v>18.49718</v>
      </c>
      <c r="BT209" s="48">
        <v>18.49718</v>
      </c>
      <c r="BU209" s="48">
        <v>18.3008839863273</v>
      </c>
      <c r="CD209" s="51">
        <v>42735</v>
      </c>
      <c r="CL209" s="48">
        <v>0</v>
      </c>
      <c r="CM209" s="48">
        <v>0</v>
      </c>
      <c r="CN209" s="48">
        <v>0</v>
      </c>
      <c r="CO209" s="48">
        <v>0</v>
      </c>
      <c r="CP209" s="48">
        <v>0</v>
      </c>
      <c r="CQ209" s="48">
        <v>0</v>
      </c>
      <c r="CR209" s="48">
        <v>0</v>
      </c>
      <c r="CS209" s="48">
        <v>0</v>
      </c>
      <c r="CY209" s="47" t="s">
        <v>113</v>
      </c>
    </row>
    <row r="210" spans="1:103" s="48" customFormat="1" x14ac:dyDescent="0.25">
      <c r="A210" s="48">
        <v>2016</v>
      </c>
      <c r="B210" s="48">
        <v>5</v>
      </c>
      <c r="C210" s="48" t="s">
        <v>554</v>
      </c>
      <c r="D210" s="48">
        <v>1</v>
      </c>
      <c r="E210" s="48" t="s">
        <v>555</v>
      </c>
      <c r="F210" s="48" t="s">
        <v>556</v>
      </c>
      <c r="G210" s="49" t="s">
        <v>651</v>
      </c>
      <c r="H210" s="49" t="s">
        <v>652</v>
      </c>
      <c r="I210" s="48">
        <v>3</v>
      </c>
      <c r="J210" s="48">
        <v>289</v>
      </c>
      <c r="K210" s="48" t="s">
        <v>444</v>
      </c>
      <c r="L210" s="48">
        <v>10003</v>
      </c>
      <c r="M210" s="48" t="s">
        <v>165</v>
      </c>
      <c r="N210" s="48">
        <v>10024</v>
      </c>
      <c r="O210" s="48" t="s">
        <v>104</v>
      </c>
      <c r="P210" s="48" t="s">
        <v>379</v>
      </c>
      <c r="Q210" s="48">
        <v>11003</v>
      </c>
      <c r="R210" s="48">
        <v>11003</v>
      </c>
      <c r="S210" s="48">
        <v>11000</v>
      </c>
      <c r="T210" s="48" t="s">
        <v>557</v>
      </c>
      <c r="U210" s="48">
        <v>1</v>
      </c>
      <c r="V210" s="48">
        <v>10</v>
      </c>
      <c r="W210" s="48">
        <v>110</v>
      </c>
      <c r="X210" s="48" t="s">
        <v>107</v>
      </c>
      <c r="Y210" s="48" t="s">
        <v>138</v>
      </c>
      <c r="Z210" s="48" t="s">
        <v>139</v>
      </c>
      <c r="AA210" s="48" t="s">
        <v>653</v>
      </c>
      <c r="AB210" s="48" t="s">
        <v>111</v>
      </c>
      <c r="AC210" s="48">
        <v>15114</v>
      </c>
      <c r="AE210" s="51">
        <v>40898</v>
      </c>
      <c r="AF210" s="51">
        <v>42754</v>
      </c>
      <c r="AG210" s="48" t="s">
        <v>654</v>
      </c>
      <c r="AH210" s="48">
        <v>1</v>
      </c>
      <c r="AI210" s="48">
        <v>0</v>
      </c>
      <c r="AJ210" s="48">
        <v>2</v>
      </c>
      <c r="AM210" s="48">
        <v>1</v>
      </c>
      <c r="AQ210" s="48">
        <v>0</v>
      </c>
      <c r="AR210" s="48">
        <v>0</v>
      </c>
      <c r="AS210" s="48">
        <v>0</v>
      </c>
      <c r="AT210" s="48">
        <v>0</v>
      </c>
      <c r="AU210" s="48">
        <v>302</v>
      </c>
      <c r="AV210" s="48">
        <v>0</v>
      </c>
      <c r="AW210" s="45">
        <v>0</v>
      </c>
      <c r="AX210" s="48">
        <v>0</v>
      </c>
      <c r="AY210" s="48">
        <v>33.652419999999999</v>
      </c>
      <c r="AZ210" s="46">
        <v>33.652419999999999</v>
      </c>
      <c r="BA210" s="48">
        <v>33.295293351698</v>
      </c>
      <c r="BD210" s="48">
        <v>0</v>
      </c>
      <c r="BE210" s="48">
        <v>0</v>
      </c>
      <c r="BF210" s="48">
        <v>0</v>
      </c>
      <c r="BM210" s="48">
        <v>0</v>
      </c>
      <c r="BN210" s="48">
        <v>0</v>
      </c>
      <c r="BO210" s="48">
        <v>0</v>
      </c>
      <c r="BS210" s="48">
        <v>0</v>
      </c>
      <c r="BT210" s="48">
        <v>0</v>
      </c>
      <c r="BU210" s="48">
        <v>0</v>
      </c>
      <c r="CD210" s="51">
        <v>40898</v>
      </c>
      <c r="CL210" s="48">
        <v>0</v>
      </c>
      <c r="CM210" s="48">
        <v>0</v>
      </c>
      <c r="CN210" s="48">
        <v>0</v>
      </c>
      <c r="CO210" s="48">
        <v>0</v>
      </c>
      <c r="CP210" s="48">
        <v>0</v>
      </c>
      <c r="CQ210" s="48">
        <v>0</v>
      </c>
      <c r="CR210" s="48">
        <v>0</v>
      </c>
      <c r="CS210" s="48">
        <v>0</v>
      </c>
      <c r="CY210" s="47" t="s">
        <v>113</v>
      </c>
    </row>
    <row r="211" spans="1:103" s="48" customFormat="1" x14ac:dyDescent="0.25">
      <c r="A211" s="48">
        <v>2016</v>
      </c>
      <c r="B211" s="48">
        <v>5</v>
      </c>
      <c r="C211" s="48" t="s">
        <v>554</v>
      </c>
      <c r="D211" s="48">
        <v>1</v>
      </c>
      <c r="E211" s="48" t="s">
        <v>555</v>
      </c>
      <c r="F211" s="48" t="s">
        <v>556</v>
      </c>
      <c r="G211" s="49" t="s">
        <v>655</v>
      </c>
      <c r="H211" s="49" t="s">
        <v>656</v>
      </c>
      <c r="I211" s="48">
        <v>3</v>
      </c>
      <c r="J211" s="50">
        <v>288</v>
      </c>
      <c r="K211" s="48" t="s">
        <v>467</v>
      </c>
      <c r="L211" s="48">
        <v>10003</v>
      </c>
      <c r="M211" s="48" t="s">
        <v>165</v>
      </c>
      <c r="N211" s="48">
        <v>10016</v>
      </c>
      <c r="O211" s="48" t="s">
        <v>126</v>
      </c>
      <c r="P211" s="48" t="s">
        <v>303</v>
      </c>
      <c r="Q211" s="48">
        <v>12001</v>
      </c>
      <c r="R211" s="50">
        <v>12001</v>
      </c>
      <c r="S211" s="48">
        <v>12000</v>
      </c>
      <c r="T211" s="48" t="s">
        <v>303</v>
      </c>
      <c r="U211" s="48">
        <v>1</v>
      </c>
      <c r="V211" s="48">
        <v>10</v>
      </c>
      <c r="W211" s="48">
        <v>110</v>
      </c>
      <c r="X211" s="48" t="s">
        <v>107</v>
      </c>
      <c r="Y211" s="48" t="s">
        <v>485</v>
      </c>
      <c r="Z211" s="48" t="s">
        <v>486</v>
      </c>
      <c r="AA211" s="48" t="s">
        <v>657</v>
      </c>
      <c r="AB211" s="48" t="s">
        <v>111</v>
      </c>
      <c r="AC211" s="48">
        <v>15114</v>
      </c>
      <c r="AE211" s="51">
        <v>42025</v>
      </c>
      <c r="AF211" s="51">
        <v>43120</v>
      </c>
      <c r="AG211" s="48" t="s">
        <v>657</v>
      </c>
      <c r="AH211" s="48">
        <v>1</v>
      </c>
      <c r="AI211" s="48">
        <v>1</v>
      </c>
      <c r="AJ211" s="48">
        <v>2</v>
      </c>
      <c r="AL211" s="48">
        <v>0</v>
      </c>
      <c r="AN211" s="48">
        <v>1</v>
      </c>
      <c r="AQ211" s="48">
        <v>0</v>
      </c>
      <c r="AR211" s="48">
        <v>0</v>
      </c>
      <c r="AS211" s="48">
        <v>0</v>
      </c>
      <c r="AT211" s="48">
        <v>0</v>
      </c>
      <c r="AU211" s="48">
        <v>302</v>
      </c>
      <c r="AV211" s="48">
        <v>0</v>
      </c>
      <c r="AW211" s="45">
        <v>0</v>
      </c>
      <c r="AX211" s="48">
        <v>0</v>
      </c>
      <c r="AY211" s="48">
        <v>1382.2846400000001</v>
      </c>
      <c r="AZ211" s="46">
        <v>1382.2846400000001</v>
      </c>
      <c r="BA211" s="48">
        <v>1367.6155410025799</v>
      </c>
      <c r="BD211" s="48">
        <v>0</v>
      </c>
      <c r="BE211" s="48">
        <v>0</v>
      </c>
      <c r="BF211" s="48">
        <v>0</v>
      </c>
      <c r="BM211" s="48">
        <v>0</v>
      </c>
      <c r="BN211" s="48">
        <v>0</v>
      </c>
      <c r="BO211" s="48">
        <v>0</v>
      </c>
      <c r="BS211" s="48">
        <v>0</v>
      </c>
      <c r="BT211" s="48">
        <v>0</v>
      </c>
      <c r="BU211" s="48">
        <v>0</v>
      </c>
      <c r="CD211" s="51">
        <v>41985</v>
      </c>
      <c r="CG211" s="48">
        <v>0</v>
      </c>
      <c r="CH211" s="48">
        <v>0</v>
      </c>
      <c r="CI211" s="48">
        <v>0</v>
      </c>
      <c r="CL211" s="48">
        <v>0</v>
      </c>
      <c r="CM211" s="48">
        <v>0</v>
      </c>
      <c r="CN211" s="48">
        <v>0</v>
      </c>
      <c r="CO211" s="48">
        <v>0</v>
      </c>
      <c r="CP211" s="48">
        <v>0</v>
      </c>
      <c r="CQ211" s="48">
        <v>0</v>
      </c>
      <c r="CR211" s="48">
        <v>0</v>
      </c>
      <c r="CS211" s="48">
        <v>0</v>
      </c>
      <c r="CY211" s="47" t="s">
        <v>113</v>
      </c>
    </row>
    <row r="212" spans="1:103" s="48" customFormat="1" x14ac:dyDescent="0.25">
      <c r="A212" s="48">
        <v>2016</v>
      </c>
      <c r="B212" s="48">
        <v>5</v>
      </c>
      <c r="C212" s="48" t="s">
        <v>554</v>
      </c>
      <c r="D212" s="48">
        <v>1</v>
      </c>
      <c r="E212" s="48" t="s">
        <v>555</v>
      </c>
      <c r="F212" s="48" t="s">
        <v>556</v>
      </c>
      <c r="G212" s="49" t="s">
        <v>658</v>
      </c>
      <c r="H212" s="49" t="s">
        <v>659</v>
      </c>
      <c r="I212" s="48">
        <v>3</v>
      </c>
      <c r="J212" s="48">
        <v>289</v>
      </c>
      <c r="K212" s="48" t="s">
        <v>444</v>
      </c>
      <c r="L212" s="48">
        <v>10003</v>
      </c>
      <c r="M212" s="48" t="s">
        <v>165</v>
      </c>
      <c r="N212" s="48">
        <v>10024</v>
      </c>
      <c r="O212" s="48" t="s">
        <v>104</v>
      </c>
      <c r="P212" s="48" t="s">
        <v>379</v>
      </c>
      <c r="Q212" s="48">
        <v>11003</v>
      </c>
      <c r="R212" s="48">
        <v>11003</v>
      </c>
      <c r="S212" s="48">
        <v>11000</v>
      </c>
      <c r="T212" s="48" t="s">
        <v>557</v>
      </c>
      <c r="U212" s="48">
        <v>1</v>
      </c>
      <c r="V212" s="48">
        <v>10</v>
      </c>
      <c r="W212" s="48">
        <v>110</v>
      </c>
      <c r="X212" s="48" t="s">
        <v>107</v>
      </c>
      <c r="Y212" s="48" t="s">
        <v>138</v>
      </c>
      <c r="Z212" s="48" t="s">
        <v>139</v>
      </c>
      <c r="AA212" s="48" t="s">
        <v>660</v>
      </c>
      <c r="AB212" s="48" t="s">
        <v>111</v>
      </c>
      <c r="AC212" s="48">
        <v>15114</v>
      </c>
      <c r="AE212" s="51">
        <v>41256</v>
      </c>
      <c r="AF212" s="51">
        <v>43190</v>
      </c>
      <c r="AG212" s="48" t="s">
        <v>661</v>
      </c>
      <c r="AH212" s="48">
        <v>1</v>
      </c>
      <c r="AI212" s="48">
        <v>0</v>
      </c>
      <c r="AJ212" s="48">
        <v>2</v>
      </c>
      <c r="AL212" s="48">
        <v>0</v>
      </c>
      <c r="AM212" s="48">
        <v>1</v>
      </c>
      <c r="AQ212" s="48">
        <v>0</v>
      </c>
      <c r="AR212" s="48">
        <v>0</v>
      </c>
      <c r="AS212" s="48">
        <v>0</v>
      </c>
      <c r="AT212" s="48">
        <v>0</v>
      </c>
      <c r="AU212" s="48">
        <v>302</v>
      </c>
      <c r="AV212" s="48">
        <v>0</v>
      </c>
      <c r="AW212" s="45">
        <v>0</v>
      </c>
      <c r="AX212" s="48">
        <v>0</v>
      </c>
      <c r="AY212" s="48">
        <v>1157.3897400000001</v>
      </c>
      <c r="AZ212" s="46">
        <v>1157.3897400000001</v>
      </c>
      <c r="BA212" s="48">
        <v>1145.1072735793</v>
      </c>
      <c r="BD212" s="48">
        <v>0</v>
      </c>
      <c r="BE212" s="48">
        <v>0</v>
      </c>
      <c r="BF212" s="48">
        <v>0</v>
      </c>
      <c r="BM212" s="48">
        <v>0</v>
      </c>
      <c r="BN212" s="48">
        <v>0</v>
      </c>
      <c r="BO212" s="48">
        <v>0</v>
      </c>
      <c r="BS212" s="48">
        <v>0</v>
      </c>
      <c r="BT212" s="48">
        <v>0</v>
      </c>
      <c r="BU212" s="48">
        <v>0</v>
      </c>
      <c r="CD212" s="51">
        <v>41256</v>
      </c>
      <c r="CL212" s="48">
        <v>0</v>
      </c>
      <c r="CM212" s="48">
        <v>0</v>
      </c>
      <c r="CN212" s="48">
        <v>0</v>
      </c>
      <c r="CO212" s="48">
        <v>0</v>
      </c>
      <c r="CP212" s="48">
        <v>0</v>
      </c>
      <c r="CQ212" s="48">
        <v>0</v>
      </c>
      <c r="CR212" s="48">
        <v>0</v>
      </c>
      <c r="CS212" s="48">
        <v>0</v>
      </c>
      <c r="CY212" s="47" t="s">
        <v>113</v>
      </c>
    </row>
    <row r="213" spans="1:103" s="48" customFormat="1" x14ac:dyDescent="0.25">
      <c r="A213" s="48">
        <v>2016</v>
      </c>
      <c r="B213" s="48">
        <v>5</v>
      </c>
      <c r="C213" s="48" t="s">
        <v>554</v>
      </c>
      <c r="D213" s="48">
        <v>1</v>
      </c>
      <c r="E213" s="48" t="s">
        <v>555</v>
      </c>
      <c r="F213" s="48" t="s">
        <v>556</v>
      </c>
      <c r="G213" s="49" t="s">
        <v>662</v>
      </c>
      <c r="H213" s="49" t="s">
        <v>663</v>
      </c>
      <c r="I213" s="48">
        <v>3</v>
      </c>
      <c r="J213" s="48">
        <v>798</v>
      </c>
      <c r="K213" s="48" t="s">
        <v>102</v>
      </c>
      <c r="L213" s="48">
        <v>10007</v>
      </c>
      <c r="M213" s="48" t="s">
        <v>103</v>
      </c>
      <c r="N213" s="48">
        <v>10024</v>
      </c>
      <c r="O213" s="48" t="s">
        <v>104</v>
      </c>
      <c r="P213" s="48" t="s">
        <v>379</v>
      </c>
      <c r="Q213" s="48">
        <v>11003</v>
      </c>
      <c r="R213" s="48">
        <v>11003</v>
      </c>
      <c r="S213" s="48">
        <v>11000</v>
      </c>
      <c r="T213" s="48" t="s">
        <v>557</v>
      </c>
      <c r="U213" s="48">
        <v>1</v>
      </c>
      <c r="V213" s="48">
        <v>10</v>
      </c>
      <c r="W213" s="48">
        <v>110</v>
      </c>
      <c r="X213" s="48" t="s">
        <v>107</v>
      </c>
      <c r="Y213" s="48" t="s">
        <v>138</v>
      </c>
      <c r="Z213" s="48" t="s">
        <v>139</v>
      </c>
      <c r="AA213" s="48" t="s">
        <v>664</v>
      </c>
      <c r="AB213" s="48" t="s">
        <v>111</v>
      </c>
      <c r="AC213" s="48">
        <v>15114</v>
      </c>
      <c r="AE213" s="51">
        <v>41262</v>
      </c>
      <c r="AF213" s="51">
        <v>42450</v>
      </c>
      <c r="AG213" s="48" t="s">
        <v>665</v>
      </c>
      <c r="AH213" s="48">
        <v>0</v>
      </c>
      <c r="AI213" s="48">
        <v>0</v>
      </c>
      <c r="AJ213" s="48">
        <v>2</v>
      </c>
      <c r="AM213" s="48">
        <v>1</v>
      </c>
      <c r="AQ213" s="48">
        <v>0</v>
      </c>
      <c r="AR213" s="48">
        <v>0</v>
      </c>
      <c r="AS213" s="48">
        <v>0</v>
      </c>
      <c r="AT213" s="48">
        <v>0</v>
      </c>
      <c r="AU213" s="48">
        <v>302</v>
      </c>
      <c r="AV213" s="48">
        <v>4.3000600000000002</v>
      </c>
      <c r="AW213" s="45">
        <v>4.3000600000000002</v>
      </c>
      <c r="AX213" s="48">
        <v>4.2544268474570996</v>
      </c>
      <c r="AY213" s="48">
        <v>0</v>
      </c>
      <c r="AZ213" s="46">
        <v>0</v>
      </c>
      <c r="BA213" s="48">
        <v>0</v>
      </c>
      <c r="BD213" s="48">
        <v>0</v>
      </c>
      <c r="BE213" s="48">
        <v>0</v>
      </c>
      <c r="BF213" s="48">
        <v>0</v>
      </c>
      <c r="BM213" s="48">
        <v>3.5604399999999998</v>
      </c>
      <c r="BN213" s="48">
        <v>3.5604399999999998</v>
      </c>
      <c r="BO213" s="48">
        <v>3.5226558524207001</v>
      </c>
      <c r="BS213" s="48">
        <v>0.73960999999999999</v>
      </c>
      <c r="BT213" s="48">
        <v>0.73960999999999999</v>
      </c>
      <c r="BU213" s="48">
        <v>0.73176110115852999</v>
      </c>
      <c r="CD213" s="51">
        <v>42735</v>
      </c>
      <c r="CL213" s="48">
        <v>0</v>
      </c>
      <c r="CM213" s="48">
        <v>0</v>
      </c>
      <c r="CN213" s="48">
        <v>0</v>
      </c>
      <c r="CO213" s="48">
        <v>0</v>
      </c>
      <c r="CP213" s="48">
        <v>0</v>
      </c>
      <c r="CQ213" s="48">
        <v>0</v>
      </c>
      <c r="CR213" s="48">
        <v>0</v>
      </c>
      <c r="CS213" s="48">
        <v>0</v>
      </c>
      <c r="CY213" s="47" t="s">
        <v>113</v>
      </c>
    </row>
    <row r="214" spans="1:103" s="48" customFormat="1" x14ac:dyDescent="0.25">
      <c r="A214" s="48">
        <v>2016</v>
      </c>
      <c r="B214" s="48">
        <v>5</v>
      </c>
      <c r="C214" s="48" t="s">
        <v>554</v>
      </c>
      <c r="D214" s="48">
        <v>1</v>
      </c>
      <c r="E214" s="48" t="s">
        <v>555</v>
      </c>
      <c r="F214" s="48" t="s">
        <v>556</v>
      </c>
      <c r="G214" s="49" t="s">
        <v>666</v>
      </c>
      <c r="H214" s="49" t="s">
        <v>667</v>
      </c>
      <c r="I214" s="48">
        <v>3</v>
      </c>
      <c r="J214" s="48">
        <v>241</v>
      </c>
      <c r="K214" s="48" t="s">
        <v>295</v>
      </c>
      <c r="L214" s="48">
        <v>10003</v>
      </c>
      <c r="M214" s="48" t="s">
        <v>165</v>
      </c>
      <c r="N214" s="48">
        <v>10018</v>
      </c>
      <c r="O214" s="48" t="s">
        <v>124</v>
      </c>
      <c r="P214" s="48" t="s">
        <v>379</v>
      </c>
      <c r="Q214" s="48">
        <v>11003</v>
      </c>
      <c r="R214" s="48">
        <v>11003</v>
      </c>
      <c r="S214" s="48">
        <v>11000</v>
      </c>
      <c r="T214" s="48" t="s">
        <v>557</v>
      </c>
      <c r="U214" s="48">
        <v>1</v>
      </c>
      <c r="V214" s="48">
        <v>10</v>
      </c>
      <c r="W214" s="48">
        <v>110</v>
      </c>
      <c r="X214" s="48" t="s">
        <v>107</v>
      </c>
      <c r="Y214" s="48" t="s">
        <v>138</v>
      </c>
      <c r="Z214" s="48" t="s">
        <v>139</v>
      </c>
      <c r="AA214" s="48" t="s">
        <v>668</v>
      </c>
      <c r="AB214" s="48" t="s">
        <v>111</v>
      </c>
      <c r="AC214" s="48">
        <v>15114</v>
      </c>
      <c r="AE214" s="51">
        <v>41627</v>
      </c>
      <c r="AF214" s="51">
        <v>42716</v>
      </c>
      <c r="AG214" s="48" t="s">
        <v>668</v>
      </c>
      <c r="AH214" s="48">
        <v>1</v>
      </c>
      <c r="AI214" s="48">
        <v>0</v>
      </c>
      <c r="AJ214" s="48">
        <v>2</v>
      </c>
      <c r="AL214" s="48">
        <v>0</v>
      </c>
      <c r="AM214" s="48">
        <v>1</v>
      </c>
      <c r="AN214" s="48">
        <v>1</v>
      </c>
      <c r="AQ214" s="48">
        <v>0</v>
      </c>
      <c r="AR214" s="48">
        <v>0</v>
      </c>
      <c r="AS214" s="48">
        <v>0</v>
      </c>
      <c r="AT214" s="48">
        <v>0</v>
      </c>
      <c r="AU214" s="48">
        <v>302</v>
      </c>
      <c r="AV214" s="48">
        <v>0</v>
      </c>
      <c r="AW214" s="45">
        <v>0</v>
      </c>
      <c r="AX214" s="48">
        <v>0</v>
      </c>
      <c r="AY214" s="48">
        <v>103.52876000000001</v>
      </c>
      <c r="AZ214" s="46">
        <v>103.52876000000001</v>
      </c>
      <c r="BA214" s="48">
        <v>102.430090749418</v>
      </c>
      <c r="BD214" s="48">
        <v>0</v>
      </c>
      <c r="BE214" s="48">
        <v>0</v>
      </c>
      <c r="BF214" s="48">
        <v>0</v>
      </c>
      <c r="BM214" s="48">
        <v>0</v>
      </c>
      <c r="BN214" s="48">
        <v>0</v>
      </c>
      <c r="BO214" s="48">
        <v>0</v>
      </c>
      <c r="BS214" s="48">
        <v>0</v>
      </c>
      <c r="BT214" s="48">
        <v>0</v>
      </c>
      <c r="BU214" s="48">
        <v>0</v>
      </c>
      <c r="CD214" s="51">
        <v>41627</v>
      </c>
      <c r="CL214" s="48">
        <v>0</v>
      </c>
      <c r="CM214" s="48">
        <v>0</v>
      </c>
      <c r="CN214" s="48">
        <v>0</v>
      </c>
      <c r="CO214" s="48">
        <v>0</v>
      </c>
      <c r="CP214" s="48">
        <v>0</v>
      </c>
      <c r="CQ214" s="48">
        <v>0</v>
      </c>
      <c r="CR214" s="48">
        <v>0</v>
      </c>
      <c r="CS214" s="48">
        <v>0</v>
      </c>
      <c r="CY214" s="47" t="s">
        <v>113</v>
      </c>
    </row>
    <row r="215" spans="1:103" s="48" customFormat="1" x14ac:dyDescent="0.25">
      <c r="A215" s="48">
        <v>2016</v>
      </c>
      <c r="B215" s="48">
        <v>5</v>
      </c>
      <c r="C215" s="48" t="s">
        <v>554</v>
      </c>
      <c r="D215" s="48">
        <v>1</v>
      </c>
      <c r="E215" s="48" t="s">
        <v>555</v>
      </c>
      <c r="F215" s="48" t="s">
        <v>556</v>
      </c>
      <c r="G215" s="49" t="s">
        <v>669</v>
      </c>
      <c r="H215" s="49" t="s">
        <v>670</v>
      </c>
      <c r="I215" s="48">
        <v>3</v>
      </c>
      <c r="J215" s="48">
        <v>241</v>
      </c>
      <c r="K215" s="48" t="s">
        <v>295</v>
      </c>
      <c r="L215" s="48">
        <v>10003</v>
      </c>
      <c r="M215" s="48" t="s">
        <v>165</v>
      </c>
      <c r="N215" s="48">
        <v>10018</v>
      </c>
      <c r="O215" s="48" t="s">
        <v>124</v>
      </c>
      <c r="P215" s="48" t="s">
        <v>379</v>
      </c>
      <c r="Q215" s="48">
        <v>11003</v>
      </c>
      <c r="R215" s="48">
        <v>11003</v>
      </c>
      <c r="S215" s="48">
        <v>11000</v>
      </c>
      <c r="T215" s="48" t="s">
        <v>557</v>
      </c>
      <c r="U215" s="48">
        <v>1</v>
      </c>
      <c r="V215" s="48">
        <v>10</v>
      </c>
      <c r="W215" s="48">
        <v>110</v>
      </c>
      <c r="X215" s="48" t="s">
        <v>107</v>
      </c>
      <c r="Y215" s="48" t="s">
        <v>138</v>
      </c>
      <c r="Z215" s="48" t="s">
        <v>139</v>
      </c>
      <c r="AA215" s="48" t="s">
        <v>447</v>
      </c>
      <c r="AB215" s="48" t="s">
        <v>111</v>
      </c>
      <c r="AC215" s="48">
        <v>15114</v>
      </c>
      <c r="AE215" s="51">
        <v>41296</v>
      </c>
      <c r="AF215" s="51">
        <v>42494</v>
      </c>
      <c r="AG215" s="48" t="s">
        <v>671</v>
      </c>
      <c r="AH215" s="48">
        <v>1</v>
      </c>
      <c r="AI215" s="48">
        <v>0</v>
      </c>
      <c r="AJ215" s="48">
        <v>2</v>
      </c>
      <c r="AL215" s="48">
        <v>0</v>
      </c>
      <c r="AM215" s="48">
        <v>1</v>
      </c>
      <c r="AN215" s="48">
        <v>1</v>
      </c>
      <c r="AQ215" s="48">
        <v>0</v>
      </c>
      <c r="AR215" s="48">
        <v>0</v>
      </c>
      <c r="AS215" s="48">
        <v>0</v>
      </c>
      <c r="AT215" s="48">
        <v>0</v>
      </c>
      <c r="AU215" s="48">
        <v>302</v>
      </c>
      <c r="AV215" s="48">
        <v>22.861190000000001</v>
      </c>
      <c r="AW215" s="45">
        <v>22.861190000000001</v>
      </c>
      <c r="AX215" s="48">
        <v>22.618582182764399</v>
      </c>
      <c r="AY215" s="48">
        <v>277.60989999999998</v>
      </c>
      <c r="AZ215" s="46">
        <v>277.60989999999998</v>
      </c>
      <c r="BA215" s="48">
        <v>274.66384461609402</v>
      </c>
      <c r="BD215" s="48">
        <v>0</v>
      </c>
      <c r="BE215" s="48">
        <v>0</v>
      </c>
      <c r="BF215" s="48">
        <v>0</v>
      </c>
      <c r="BM215" s="48">
        <v>18.92906</v>
      </c>
      <c r="BN215" s="48">
        <v>18.92906</v>
      </c>
      <c r="BO215" s="48">
        <v>18.728180783785898</v>
      </c>
      <c r="BS215" s="48">
        <v>3.9321199999999998</v>
      </c>
      <c r="BT215" s="48">
        <v>3.9321199999999998</v>
      </c>
      <c r="BU215" s="48">
        <v>3.8903915051006299</v>
      </c>
      <c r="CD215" s="51">
        <v>42735</v>
      </c>
      <c r="CL215" s="48">
        <v>0</v>
      </c>
      <c r="CM215" s="48">
        <v>0</v>
      </c>
      <c r="CN215" s="48">
        <v>0</v>
      </c>
      <c r="CO215" s="48">
        <v>0</v>
      </c>
      <c r="CP215" s="48">
        <v>0</v>
      </c>
      <c r="CQ215" s="48">
        <v>0</v>
      </c>
      <c r="CR215" s="48">
        <v>0</v>
      </c>
      <c r="CS215" s="48">
        <v>0</v>
      </c>
      <c r="CY215" s="47" t="s">
        <v>113</v>
      </c>
    </row>
    <row r="216" spans="1:103" s="48" customFormat="1" x14ac:dyDescent="0.25">
      <c r="A216" s="48">
        <v>2016</v>
      </c>
      <c r="B216" s="48">
        <v>5</v>
      </c>
      <c r="C216" s="48" t="s">
        <v>554</v>
      </c>
      <c r="D216" s="48">
        <v>1</v>
      </c>
      <c r="E216" s="48" t="s">
        <v>555</v>
      </c>
      <c r="F216" s="48" t="s">
        <v>556</v>
      </c>
      <c r="G216" s="49" t="s">
        <v>672</v>
      </c>
      <c r="H216" s="49" t="s">
        <v>673</v>
      </c>
      <c r="I216" s="48">
        <v>3</v>
      </c>
      <c r="J216" s="48">
        <v>347</v>
      </c>
      <c r="K216" s="48" t="s">
        <v>674</v>
      </c>
      <c r="L216" s="48">
        <v>10005</v>
      </c>
      <c r="M216" s="48" t="s">
        <v>220</v>
      </c>
      <c r="N216" s="48">
        <v>10018</v>
      </c>
      <c r="O216" s="48" t="s">
        <v>124</v>
      </c>
      <c r="P216" s="48" t="s">
        <v>379</v>
      </c>
      <c r="Q216" s="48">
        <v>11003</v>
      </c>
      <c r="R216" s="48">
        <v>11003</v>
      </c>
      <c r="S216" s="48">
        <v>11000</v>
      </c>
      <c r="T216" s="48" t="s">
        <v>557</v>
      </c>
      <c r="U216" s="48">
        <v>1</v>
      </c>
      <c r="V216" s="48">
        <v>10</v>
      </c>
      <c r="W216" s="48">
        <v>110</v>
      </c>
      <c r="X216" s="48" t="s">
        <v>107</v>
      </c>
      <c r="Y216" s="48" t="s">
        <v>138</v>
      </c>
      <c r="Z216" s="48" t="s">
        <v>139</v>
      </c>
      <c r="AA216" s="48" t="s">
        <v>447</v>
      </c>
      <c r="AB216" s="48" t="s">
        <v>111</v>
      </c>
      <c r="AC216" s="48">
        <v>15114</v>
      </c>
      <c r="AE216" s="51">
        <v>41264</v>
      </c>
      <c r="AF216" s="51">
        <v>42369</v>
      </c>
      <c r="AG216" s="48" t="s">
        <v>675</v>
      </c>
      <c r="AH216" s="48">
        <v>0</v>
      </c>
      <c r="AI216" s="48">
        <v>0</v>
      </c>
      <c r="AJ216" s="48">
        <v>2</v>
      </c>
      <c r="AM216" s="48">
        <v>1</v>
      </c>
      <c r="AQ216" s="48">
        <v>0</v>
      </c>
      <c r="AR216" s="48">
        <v>0</v>
      </c>
      <c r="AS216" s="48">
        <v>0</v>
      </c>
      <c r="AT216" s="48">
        <v>0</v>
      </c>
      <c r="AU216" s="48">
        <v>302</v>
      </c>
      <c r="AV216" s="48">
        <v>1.50241</v>
      </c>
      <c r="AW216" s="45">
        <v>1.50241</v>
      </c>
      <c r="AX216" s="48">
        <v>1.4864661050980701</v>
      </c>
      <c r="AY216" s="48">
        <v>1.6824699999999999</v>
      </c>
      <c r="AZ216" s="46">
        <v>1.6824699999999999</v>
      </c>
      <c r="BA216" s="48">
        <v>1.66461527002906</v>
      </c>
      <c r="BD216" s="48">
        <v>0</v>
      </c>
      <c r="BE216" s="48">
        <v>0</v>
      </c>
      <c r="BF216" s="48">
        <v>0</v>
      </c>
      <c r="BM216" s="48">
        <v>1.244</v>
      </c>
      <c r="BN216" s="48">
        <v>1.244</v>
      </c>
      <c r="BO216" s="48">
        <v>1.2307984070539999</v>
      </c>
      <c r="BS216" s="48">
        <v>0.25840999999999997</v>
      </c>
      <c r="BT216" s="48">
        <v>0.25840999999999997</v>
      </c>
      <c r="BU216" s="48">
        <v>0.25566769804407102</v>
      </c>
      <c r="CD216" s="51">
        <v>42735</v>
      </c>
      <c r="CL216" s="48">
        <v>0</v>
      </c>
      <c r="CM216" s="48">
        <v>0</v>
      </c>
      <c r="CN216" s="48">
        <v>0</v>
      </c>
      <c r="CO216" s="48">
        <v>0</v>
      </c>
      <c r="CP216" s="48">
        <v>0</v>
      </c>
      <c r="CQ216" s="48">
        <v>0</v>
      </c>
      <c r="CR216" s="48">
        <v>0</v>
      </c>
      <c r="CS216" s="48">
        <v>0</v>
      </c>
      <c r="CY216" s="47" t="s">
        <v>113</v>
      </c>
    </row>
    <row r="217" spans="1:103" s="48" customFormat="1" x14ac:dyDescent="0.25">
      <c r="A217" s="48">
        <v>2016</v>
      </c>
      <c r="B217" s="48">
        <v>5</v>
      </c>
      <c r="C217" s="48" t="s">
        <v>554</v>
      </c>
      <c r="D217" s="48">
        <v>1</v>
      </c>
      <c r="E217" s="48" t="s">
        <v>555</v>
      </c>
      <c r="F217" s="48" t="s">
        <v>556</v>
      </c>
      <c r="G217" s="49" t="s">
        <v>676</v>
      </c>
      <c r="H217" s="49" t="s">
        <v>677</v>
      </c>
      <c r="I217" s="48">
        <v>3</v>
      </c>
      <c r="J217" s="48">
        <v>256</v>
      </c>
      <c r="K217" s="48" t="s">
        <v>528</v>
      </c>
      <c r="L217" s="48">
        <v>10003</v>
      </c>
      <c r="M217" s="48" t="s">
        <v>165</v>
      </c>
      <c r="N217" s="48">
        <v>10016</v>
      </c>
      <c r="O217" s="48" t="s">
        <v>126</v>
      </c>
      <c r="P217" s="48" t="s">
        <v>379</v>
      </c>
      <c r="Q217" s="48">
        <v>11003</v>
      </c>
      <c r="R217" s="48">
        <v>11003</v>
      </c>
      <c r="S217" s="48">
        <v>11000</v>
      </c>
      <c r="T217" s="48" t="s">
        <v>557</v>
      </c>
      <c r="U217" s="48">
        <v>1</v>
      </c>
      <c r="V217" s="48">
        <v>10</v>
      </c>
      <c r="W217" s="48">
        <v>110</v>
      </c>
      <c r="X217" s="48" t="s">
        <v>107</v>
      </c>
      <c r="Y217" s="48" t="s">
        <v>138</v>
      </c>
      <c r="Z217" s="48" t="s">
        <v>139</v>
      </c>
      <c r="AA217" s="48" t="s">
        <v>678</v>
      </c>
      <c r="AB217" s="48" t="s">
        <v>111</v>
      </c>
      <c r="AC217" s="48">
        <v>15114</v>
      </c>
      <c r="AE217" s="51">
        <v>41617</v>
      </c>
      <c r="AF217" s="51">
        <v>43100</v>
      </c>
      <c r="AG217" s="48" t="s">
        <v>679</v>
      </c>
      <c r="AH217" s="48">
        <v>1</v>
      </c>
      <c r="AI217" s="48">
        <v>0</v>
      </c>
      <c r="AJ217" s="48">
        <v>2</v>
      </c>
      <c r="AL217" s="48">
        <v>0</v>
      </c>
      <c r="AM217" s="48">
        <v>1</v>
      </c>
      <c r="AN217" s="48">
        <v>1</v>
      </c>
      <c r="AQ217" s="48">
        <v>0</v>
      </c>
      <c r="AR217" s="48">
        <v>0</v>
      </c>
      <c r="AS217" s="48">
        <v>0</v>
      </c>
      <c r="AT217" s="48">
        <v>0</v>
      </c>
      <c r="AU217" s="48">
        <v>302</v>
      </c>
      <c r="AV217" s="48">
        <v>829.37077999999997</v>
      </c>
      <c r="AW217" s="45">
        <v>829.37077999999997</v>
      </c>
      <c r="AX217" s="48">
        <v>820.56932064399996</v>
      </c>
      <c r="AY217" s="48">
        <v>301.07870000000003</v>
      </c>
      <c r="AZ217" s="46">
        <v>301.07870000000003</v>
      </c>
      <c r="BA217" s="48">
        <v>297.88358871213001</v>
      </c>
      <c r="BD217" s="48">
        <v>0</v>
      </c>
      <c r="BE217" s="48">
        <v>0</v>
      </c>
      <c r="BF217" s="48">
        <v>0</v>
      </c>
      <c r="BM217" s="48">
        <v>686.71901000000003</v>
      </c>
      <c r="BN217" s="48">
        <v>686.71901000000003</v>
      </c>
      <c r="BO217" s="48">
        <v>679.43140160908501</v>
      </c>
      <c r="BS217" s="48">
        <v>142.65177</v>
      </c>
      <c r="BT217" s="48">
        <v>142.65177</v>
      </c>
      <c r="BU217" s="48">
        <v>141.137919034915</v>
      </c>
      <c r="CD217" s="51">
        <v>42735</v>
      </c>
      <c r="CL217" s="48">
        <v>0</v>
      </c>
      <c r="CM217" s="48">
        <v>0</v>
      </c>
      <c r="CN217" s="48">
        <v>0</v>
      </c>
      <c r="CO217" s="48">
        <v>0</v>
      </c>
      <c r="CP217" s="48">
        <v>0</v>
      </c>
      <c r="CQ217" s="48">
        <v>0</v>
      </c>
      <c r="CR217" s="48">
        <v>0</v>
      </c>
      <c r="CS217" s="48">
        <v>0</v>
      </c>
      <c r="CY217" s="47" t="s">
        <v>113</v>
      </c>
    </row>
    <row r="218" spans="1:103" s="48" customFormat="1" x14ac:dyDescent="0.25">
      <c r="A218" s="48">
        <v>2016</v>
      </c>
      <c r="B218" s="48">
        <v>5</v>
      </c>
      <c r="C218" s="48" t="s">
        <v>554</v>
      </c>
      <c r="D218" s="48">
        <v>1</v>
      </c>
      <c r="E218" s="48" t="s">
        <v>555</v>
      </c>
      <c r="F218" s="48" t="s">
        <v>556</v>
      </c>
      <c r="G218" s="49" t="s">
        <v>680</v>
      </c>
      <c r="H218" s="49" t="s">
        <v>681</v>
      </c>
      <c r="I218" s="48">
        <v>3</v>
      </c>
      <c r="J218" s="48">
        <v>259</v>
      </c>
      <c r="K218" s="48" t="s">
        <v>164</v>
      </c>
      <c r="L218" s="48">
        <v>10003</v>
      </c>
      <c r="M218" s="48" t="s">
        <v>165</v>
      </c>
      <c r="N218" s="48">
        <v>10016</v>
      </c>
      <c r="O218" s="48" t="s">
        <v>126</v>
      </c>
      <c r="P218" s="48" t="s">
        <v>379</v>
      </c>
      <c r="Q218" s="48">
        <v>11003</v>
      </c>
      <c r="R218" s="48">
        <v>11003</v>
      </c>
      <c r="S218" s="48">
        <v>11000</v>
      </c>
      <c r="T218" s="48" t="s">
        <v>557</v>
      </c>
      <c r="U218" s="48">
        <v>1</v>
      </c>
      <c r="V218" s="48">
        <v>10</v>
      </c>
      <c r="W218" s="48">
        <v>110</v>
      </c>
      <c r="X218" s="48" t="s">
        <v>107</v>
      </c>
      <c r="Y218" s="48" t="s">
        <v>138</v>
      </c>
      <c r="Z218" s="48" t="s">
        <v>139</v>
      </c>
      <c r="AA218" s="48" t="s">
        <v>682</v>
      </c>
      <c r="AB218" s="48" t="s">
        <v>111</v>
      </c>
      <c r="AC218" s="48">
        <v>15114</v>
      </c>
      <c r="AE218" s="51">
        <v>41409</v>
      </c>
      <c r="AF218" s="51">
        <v>42735</v>
      </c>
      <c r="AG218" s="48" t="s">
        <v>683</v>
      </c>
      <c r="AH218" s="48">
        <v>1</v>
      </c>
      <c r="AI218" s="48">
        <v>0</v>
      </c>
      <c r="AJ218" s="48">
        <v>2</v>
      </c>
      <c r="AL218" s="48">
        <v>0</v>
      </c>
      <c r="AM218" s="48">
        <v>1</v>
      </c>
      <c r="AQ218" s="48">
        <v>0</v>
      </c>
      <c r="AR218" s="48">
        <v>0</v>
      </c>
      <c r="AS218" s="48">
        <v>0</v>
      </c>
      <c r="AT218" s="48">
        <v>0</v>
      </c>
      <c r="AU218" s="48">
        <v>302</v>
      </c>
      <c r="AV218" s="48">
        <v>0</v>
      </c>
      <c r="AW218" s="45">
        <v>0</v>
      </c>
      <c r="AX218" s="48">
        <v>0</v>
      </c>
      <c r="AY218" s="48">
        <v>99.662779999999998</v>
      </c>
      <c r="AZ218" s="46">
        <v>99.662779999999998</v>
      </c>
      <c r="BA218" s="48">
        <v>98.605137352550997</v>
      </c>
      <c r="BD218" s="48">
        <v>0</v>
      </c>
      <c r="BE218" s="48">
        <v>0</v>
      </c>
      <c r="BF218" s="48">
        <v>0</v>
      </c>
      <c r="BM218" s="48">
        <v>0</v>
      </c>
      <c r="BN218" s="48">
        <v>0</v>
      </c>
      <c r="BO218" s="48">
        <v>0</v>
      </c>
      <c r="BS218" s="48">
        <v>0</v>
      </c>
      <c r="BT218" s="48">
        <v>0</v>
      </c>
      <c r="BU218" s="48">
        <v>0</v>
      </c>
      <c r="CD218" s="51">
        <v>41409</v>
      </c>
      <c r="CL218" s="48">
        <v>0</v>
      </c>
      <c r="CM218" s="48">
        <v>0</v>
      </c>
      <c r="CN218" s="48">
        <v>0</v>
      </c>
      <c r="CO218" s="48">
        <v>0</v>
      </c>
      <c r="CP218" s="48">
        <v>0</v>
      </c>
      <c r="CQ218" s="48">
        <v>0</v>
      </c>
      <c r="CR218" s="48">
        <v>0</v>
      </c>
      <c r="CS218" s="48">
        <v>0</v>
      </c>
      <c r="CY218" s="47" t="s">
        <v>113</v>
      </c>
    </row>
    <row r="219" spans="1:103" s="48" customFormat="1" x14ac:dyDescent="0.25">
      <c r="A219" s="48">
        <v>2016</v>
      </c>
      <c r="B219" s="48">
        <v>5</v>
      </c>
      <c r="C219" s="48" t="s">
        <v>554</v>
      </c>
      <c r="D219" s="48">
        <v>1</v>
      </c>
      <c r="E219" s="48" t="s">
        <v>555</v>
      </c>
      <c r="F219" s="48" t="s">
        <v>556</v>
      </c>
      <c r="G219" s="49" t="s">
        <v>684</v>
      </c>
      <c r="H219" s="49" t="s">
        <v>685</v>
      </c>
      <c r="I219" s="48">
        <v>3</v>
      </c>
      <c r="J219" s="48">
        <v>282</v>
      </c>
      <c r="K219" s="48" t="s">
        <v>266</v>
      </c>
      <c r="L219" s="48">
        <v>10003</v>
      </c>
      <c r="M219" s="48" t="s">
        <v>165</v>
      </c>
      <c r="N219" s="48">
        <v>10016</v>
      </c>
      <c r="O219" s="48" t="s">
        <v>126</v>
      </c>
      <c r="P219" s="48" t="s">
        <v>379</v>
      </c>
      <c r="Q219" s="48">
        <v>11003</v>
      </c>
      <c r="R219" s="48">
        <v>11003</v>
      </c>
      <c r="S219" s="48">
        <v>11000</v>
      </c>
      <c r="T219" s="48" t="s">
        <v>557</v>
      </c>
      <c r="U219" s="48">
        <v>1</v>
      </c>
      <c r="V219" s="48">
        <v>10</v>
      </c>
      <c r="W219" s="48">
        <v>110</v>
      </c>
      <c r="X219" s="48" t="s">
        <v>107</v>
      </c>
      <c r="Y219" s="48" t="s">
        <v>138</v>
      </c>
      <c r="Z219" s="48" t="s">
        <v>139</v>
      </c>
      <c r="AA219" s="48" t="s">
        <v>686</v>
      </c>
      <c r="AB219" s="48" t="s">
        <v>111</v>
      </c>
      <c r="AC219" s="48">
        <v>15114</v>
      </c>
      <c r="AE219" s="51">
        <v>41255</v>
      </c>
      <c r="AF219" s="51">
        <v>42551</v>
      </c>
      <c r="AG219" s="48" t="s">
        <v>687</v>
      </c>
      <c r="AH219" s="48">
        <v>0</v>
      </c>
      <c r="AI219" s="48">
        <v>0</v>
      </c>
      <c r="AJ219" s="48">
        <v>2</v>
      </c>
      <c r="AL219" s="48">
        <v>0</v>
      </c>
      <c r="AM219" s="48">
        <v>1</v>
      </c>
      <c r="AQ219" s="48">
        <v>0</v>
      </c>
      <c r="AR219" s="48">
        <v>0</v>
      </c>
      <c r="AS219" s="48">
        <v>0</v>
      </c>
      <c r="AT219" s="48">
        <v>0</v>
      </c>
      <c r="AU219" s="48">
        <v>302</v>
      </c>
      <c r="AV219" s="48">
        <v>0</v>
      </c>
      <c r="AW219" s="45">
        <v>0</v>
      </c>
      <c r="AX219" s="48">
        <v>0</v>
      </c>
      <c r="AY219" s="48">
        <v>243.37011999999999</v>
      </c>
      <c r="AZ219" s="46">
        <v>243.37011999999999</v>
      </c>
      <c r="BA219" s="48">
        <v>240.78742445381101</v>
      </c>
      <c r="BD219" s="48">
        <v>0</v>
      </c>
      <c r="BE219" s="48">
        <v>0</v>
      </c>
      <c r="BF219" s="48">
        <v>0</v>
      </c>
      <c r="BM219" s="48">
        <v>0</v>
      </c>
      <c r="BN219" s="48">
        <v>0</v>
      </c>
      <c r="BO219" s="48">
        <v>0</v>
      </c>
      <c r="BS219" s="48">
        <v>0</v>
      </c>
      <c r="BT219" s="48">
        <v>0</v>
      </c>
      <c r="BU219" s="48">
        <v>0</v>
      </c>
      <c r="CD219" s="51">
        <v>41255</v>
      </c>
      <c r="CL219" s="48">
        <v>0</v>
      </c>
      <c r="CM219" s="48">
        <v>0</v>
      </c>
      <c r="CN219" s="48">
        <v>0</v>
      </c>
      <c r="CO219" s="48">
        <v>0</v>
      </c>
      <c r="CP219" s="48">
        <v>0</v>
      </c>
      <c r="CQ219" s="48">
        <v>0</v>
      </c>
      <c r="CR219" s="48">
        <v>0</v>
      </c>
      <c r="CS219" s="48">
        <v>0</v>
      </c>
      <c r="CY219" s="47" t="s">
        <v>113</v>
      </c>
    </row>
    <row r="220" spans="1:103" s="48" customFormat="1" x14ac:dyDescent="0.25">
      <c r="A220" s="48">
        <v>2016</v>
      </c>
      <c r="B220" s="48">
        <v>5</v>
      </c>
      <c r="C220" s="48" t="s">
        <v>554</v>
      </c>
      <c r="D220" s="48">
        <v>1</v>
      </c>
      <c r="E220" s="48" t="s">
        <v>555</v>
      </c>
      <c r="F220" s="48" t="s">
        <v>556</v>
      </c>
      <c r="G220" s="49" t="s">
        <v>688</v>
      </c>
      <c r="H220" s="49" t="s">
        <v>689</v>
      </c>
      <c r="I220" s="48">
        <v>3</v>
      </c>
      <c r="J220" s="48">
        <v>498</v>
      </c>
      <c r="K220" s="48" t="s">
        <v>177</v>
      </c>
      <c r="L220" s="48">
        <v>10004</v>
      </c>
      <c r="M220" s="48" t="s">
        <v>178</v>
      </c>
      <c r="N220" s="48">
        <v>10024</v>
      </c>
      <c r="O220" s="48" t="s">
        <v>104</v>
      </c>
      <c r="P220" s="48" t="s">
        <v>379</v>
      </c>
      <c r="Q220" s="48">
        <v>11003</v>
      </c>
      <c r="R220" s="48">
        <v>11003</v>
      </c>
      <c r="S220" s="48">
        <v>11000</v>
      </c>
      <c r="T220" s="48" t="s">
        <v>557</v>
      </c>
      <c r="U220" s="48">
        <v>1</v>
      </c>
      <c r="V220" s="48">
        <v>10</v>
      </c>
      <c r="W220" s="48">
        <v>110</v>
      </c>
      <c r="X220" s="48" t="s">
        <v>107</v>
      </c>
      <c r="Y220" s="48" t="s">
        <v>138</v>
      </c>
      <c r="Z220" s="48" t="s">
        <v>139</v>
      </c>
      <c r="AA220" s="48" t="s">
        <v>690</v>
      </c>
      <c r="AB220" s="48" t="s">
        <v>111</v>
      </c>
      <c r="AC220" s="48">
        <v>15114</v>
      </c>
      <c r="AE220" s="51">
        <v>41166</v>
      </c>
      <c r="AF220" s="51">
        <v>42702</v>
      </c>
      <c r="AG220" s="48" t="s">
        <v>691</v>
      </c>
      <c r="AH220" s="48">
        <v>1</v>
      </c>
      <c r="AI220" s="48">
        <v>0</v>
      </c>
      <c r="AJ220" s="48">
        <v>2</v>
      </c>
      <c r="AL220" s="48">
        <v>0</v>
      </c>
      <c r="AM220" s="48">
        <v>1</v>
      </c>
      <c r="AN220" s="48">
        <v>1</v>
      </c>
      <c r="AQ220" s="48">
        <v>0</v>
      </c>
      <c r="AR220" s="48">
        <v>0</v>
      </c>
      <c r="AS220" s="48">
        <v>0</v>
      </c>
      <c r="AT220" s="48">
        <v>0</v>
      </c>
      <c r="AU220" s="48">
        <v>302</v>
      </c>
      <c r="AV220" s="48">
        <v>0</v>
      </c>
      <c r="AW220" s="45">
        <v>0</v>
      </c>
      <c r="AX220" s="48">
        <v>0</v>
      </c>
      <c r="AY220" s="48">
        <v>60.252209999999998</v>
      </c>
      <c r="AZ220" s="46">
        <v>60.252209999999998</v>
      </c>
      <c r="BA220" s="48">
        <v>59.6128007150187</v>
      </c>
      <c r="BD220" s="48">
        <v>0</v>
      </c>
      <c r="BE220" s="48">
        <v>0</v>
      </c>
      <c r="BF220" s="48">
        <v>0</v>
      </c>
      <c r="BM220" s="48">
        <v>0</v>
      </c>
      <c r="BN220" s="48">
        <v>0</v>
      </c>
      <c r="BO220" s="48">
        <v>0</v>
      </c>
      <c r="BS220" s="48">
        <v>0</v>
      </c>
      <c r="BT220" s="48">
        <v>0</v>
      </c>
      <c r="BU220" s="48">
        <v>0</v>
      </c>
      <c r="CD220" s="51">
        <v>41166</v>
      </c>
      <c r="CL220" s="48">
        <v>0</v>
      </c>
      <c r="CM220" s="48">
        <v>0</v>
      </c>
      <c r="CN220" s="48">
        <v>0</v>
      </c>
      <c r="CO220" s="48">
        <v>0</v>
      </c>
      <c r="CP220" s="48">
        <v>0</v>
      </c>
      <c r="CQ220" s="48">
        <v>0</v>
      </c>
      <c r="CR220" s="48">
        <v>0</v>
      </c>
      <c r="CS220" s="48">
        <v>0</v>
      </c>
      <c r="CY220" s="47" t="s">
        <v>113</v>
      </c>
    </row>
    <row r="221" spans="1:103" s="48" customFormat="1" x14ac:dyDescent="0.25">
      <c r="A221" s="48">
        <v>2016</v>
      </c>
      <c r="B221" s="48">
        <v>5</v>
      </c>
      <c r="C221" s="48" t="s">
        <v>554</v>
      </c>
      <c r="D221" s="48">
        <v>1</v>
      </c>
      <c r="E221" s="48" t="s">
        <v>555</v>
      </c>
      <c r="F221" s="48" t="s">
        <v>556</v>
      </c>
      <c r="G221" s="49" t="s">
        <v>692</v>
      </c>
      <c r="H221" s="49" t="s">
        <v>693</v>
      </c>
      <c r="I221" s="48">
        <v>3</v>
      </c>
      <c r="J221" s="48">
        <v>289</v>
      </c>
      <c r="K221" s="48" t="s">
        <v>444</v>
      </c>
      <c r="L221" s="48">
        <v>10003</v>
      </c>
      <c r="M221" s="48" t="s">
        <v>165</v>
      </c>
      <c r="N221" s="48">
        <v>10024</v>
      </c>
      <c r="O221" s="48" t="s">
        <v>104</v>
      </c>
      <c r="P221" s="48" t="s">
        <v>379</v>
      </c>
      <c r="Q221" s="48">
        <v>11003</v>
      </c>
      <c r="R221" s="48">
        <v>11003</v>
      </c>
      <c r="S221" s="48">
        <v>11000</v>
      </c>
      <c r="T221" s="48" t="s">
        <v>557</v>
      </c>
      <c r="U221" s="48">
        <v>1</v>
      </c>
      <c r="V221" s="48">
        <v>10</v>
      </c>
      <c r="W221" s="48">
        <v>110</v>
      </c>
      <c r="X221" s="48" t="s">
        <v>107</v>
      </c>
      <c r="Y221" s="48" t="s">
        <v>138</v>
      </c>
      <c r="Z221" s="48" t="s">
        <v>139</v>
      </c>
      <c r="AA221" s="48" t="s">
        <v>694</v>
      </c>
      <c r="AB221" s="48" t="s">
        <v>111</v>
      </c>
      <c r="AC221" s="48">
        <v>15114</v>
      </c>
      <c r="AE221" s="51">
        <v>41317</v>
      </c>
      <c r="AF221" s="51">
        <v>42429</v>
      </c>
      <c r="AG221" s="48" t="s">
        <v>695</v>
      </c>
      <c r="AH221" s="48">
        <v>1</v>
      </c>
      <c r="AI221" s="48">
        <v>0</v>
      </c>
      <c r="AJ221" s="48">
        <v>2</v>
      </c>
      <c r="AM221" s="48">
        <v>1</v>
      </c>
      <c r="AN221" s="48">
        <v>1</v>
      </c>
      <c r="AQ221" s="48">
        <v>0</v>
      </c>
      <c r="AR221" s="48">
        <v>0</v>
      </c>
      <c r="AS221" s="48">
        <v>0</v>
      </c>
      <c r="AT221" s="48">
        <v>0</v>
      </c>
      <c r="AU221" s="48">
        <v>302</v>
      </c>
      <c r="AV221" s="48">
        <v>0</v>
      </c>
      <c r="AW221" s="45">
        <v>0</v>
      </c>
      <c r="AX221" s="48">
        <v>0</v>
      </c>
      <c r="AY221" s="48">
        <v>257.36831000000001</v>
      </c>
      <c r="AZ221" s="46">
        <v>257.36831000000001</v>
      </c>
      <c r="BA221" s="48">
        <v>254.63706268020999</v>
      </c>
      <c r="BD221" s="48">
        <v>0</v>
      </c>
      <c r="BE221" s="48">
        <v>0</v>
      </c>
      <c r="BF221" s="48">
        <v>0</v>
      </c>
      <c r="BM221" s="48">
        <v>0</v>
      </c>
      <c r="BN221" s="48">
        <v>0</v>
      </c>
      <c r="BO221" s="48">
        <v>0</v>
      </c>
      <c r="BS221" s="48">
        <v>0</v>
      </c>
      <c r="BT221" s="48">
        <v>0</v>
      </c>
      <c r="BU221" s="48">
        <v>0</v>
      </c>
      <c r="CD221" s="51">
        <v>41317</v>
      </c>
      <c r="CL221" s="48">
        <v>0</v>
      </c>
      <c r="CM221" s="48">
        <v>0</v>
      </c>
      <c r="CN221" s="48">
        <v>0</v>
      </c>
      <c r="CO221" s="48">
        <v>0</v>
      </c>
      <c r="CP221" s="48">
        <v>0</v>
      </c>
      <c r="CQ221" s="48">
        <v>0</v>
      </c>
      <c r="CR221" s="48">
        <v>0</v>
      </c>
      <c r="CS221" s="48">
        <v>0</v>
      </c>
      <c r="CY221" s="47" t="s">
        <v>113</v>
      </c>
    </row>
    <row r="222" spans="1:103" s="48" customFormat="1" x14ac:dyDescent="0.25">
      <c r="A222" s="48">
        <v>2016</v>
      </c>
      <c r="B222" s="48">
        <v>5</v>
      </c>
      <c r="C222" s="48" t="s">
        <v>554</v>
      </c>
      <c r="D222" s="48">
        <v>1</v>
      </c>
      <c r="E222" s="48" t="s">
        <v>555</v>
      </c>
      <c r="F222" s="48" t="s">
        <v>556</v>
      </c>
      <c r="G222" s="49" t="s">
        <v>696</v>
      </c>
      <c r="H222" s="49" t="s">
        <v>697</v>
      </c>
      <c r="I222" s="48">
        <v>3</v>
      </c>
      <c r="J222" s="48">
        <v>269</v>
      </c>
      <c r="K222" s="48" t="s">
        <v>547</v>
      </c>
      <c r="L222" s="48">
        <v>10003</v>
      </c>
      <c r="M222" s="48" t="s">
        <v>165</v>
      </c>
      <c r="N222" s="48">
        <v>10016</v>
      </c>
      <c r="O222" s="48" t="s">
        <v>126</v>
      </c>
      <c r="P222" s="48" t="s">
        <v>379</v>
      </c>
      <c r="Q222" s="48">
        <v>11003</v>
      </c>
      <c r="R222" s="48">
        <v>11003</v>
      </c>
      <c r="S222" s="48">
        <v>11000</v>
      </c>
      <c r="T222" s="48" t="s">
        <v>557</v>
      </c>
      <c r="U222" s="48">
        <v>1</v>
      </c>
      <c r="V222" s="48">
        <v>10</v>
      </c>
      <c r="W222" s="48">
        <v>110</v>
      </c>
      <c r="X222" s="48" t="s">
        <v>107</v>
      </c>
      <c r="Y222" s="48" t="s">
        <v>138</v>
      </c>
      <c r="Z222" s="48" t="s">
        <v>139</v>
      </c>
      <c r="AA222" s="48" t="s">
        <v>698</v>
      </c>
      <c r="AB222" s="48" t="s">
        <v>111</v>
      </c>
      <c r="AC222" s="48">
        <v>15114</v>
      </c>
      <c r="AE222" s="51">
        <v>41247</v>
      </c>
      <c r="AF222" s="51">
        <v>42496</v>
      </c>
      <c r="AG222" s="48" t="s">
        <v>699</v>
      </c>
      <c r="AH222" s="48">
        <v>1</v>
      </c>
      <c r="AI222" s="48">
        <v>0</v>
      </c>
      <c r="AJ222" s="48">
        <v>2</v>
      </c>
      <c r="AL222" s="48">
        <v>0</v>
      </c>
      <c r="AM222" s="48">
        <v>1</v>
      </c>
      <c r="AN222" s="48">
        <v>1</v>
      </c>
      <c r="AQ222" s="48">
        <v>0</v>
      </c>
      <c r="AR222" s="48">
        <v>0</v>
      </c>
      <c r="AS222" s="48">
        <v>0</v>
      </c>
      <c r="AT222" s="48">
        <v>0</v>
      </c>
      <c r="AU222" s="48">
        <v>302</v>
      </c>
      <c r="AV222" s="48">
        <v>4.2213200000000004</v>
      </c>
      <c r="AW222" s="45">
        <v>4.2213200000000004</v>
      </c>
      <c r="AX222" s="48">
        <v>4.1765224531070801</v>
      </c>
      <c r="AY222" s="48">
        <v>20.182739999999999</v>
      </c>
      <c r="AZ222" s="46">
        <v>20.182739999999999</v>
      </c>
      <c r="BA222" s="48">
        <v>19.968556464618199</v>
      </c>
      <c r="BD222" s="48">
        <v>0</v>
      </c>
      <c r="BE222" s="48">
        <v>0</v>
      </c>
      <c r="BF222" s="48">
        <v>0</v>
      </c>
      <c r="BM222" s="48">
        <v>3.49526</v>
      </c>
      <c r="BN222" s="48">
        <v>3.49526</v>
      </c>
      <c r="BO222" s="48">
        <v>3.4581675564626799</v>
      </c>
      <c r="BS222" s="48">
        <v>0.72606000000000004</v>
      </c>
      <c r="BT222" s="48">
        <v>0.72606000000000004</v>
      </c>
      <c r="BU222" s="48">
        <v>0.718354896644396</v>
      </c>
      <c r="CD222" s="51">
        <v>42735</v>
      </c>
      <c r="CL222" s="48">
        <v>0</v>
      </c>
      <c r="CM222" s="48">
        <v>0</v>
      </c>
      <c r="CN222" s="48">
        <v>0</v>
      </c>
      <c r="CO222" s="48">
        <v>0</v>
      </c>
      <c r="CP222" s="48">
        <v>0</v>
      </c>
      <c r="CQ222" s="48">
        <v>0</v>
      </c>
      <c r="CR222" s="48">
        <v>0</v>
      </c>
      <c r="CS222" s="48">
        <v>0</v>
      </c>
      <c r="CY222" s="47" t="s">
        <v>113</v>
      </c>
    </row>
    <row r="223" spans="1:103" s="48" customFormat="1" x14ac:dyDescent="0.25">
      <c r="A223" s="48">
        <v>2016</v>
      </c>
      <c r="B223" s="48">
        <v>5</v>
      </c>
      <c r="C223" s="48" t="s">
        <v>554</v>
      </c>
      <c r="D223" s="48">
        <v>1</v>
      </c>
      <c r="E223" s="48" t="s">
        <v>555</v>
      </c>
      <c r="F223" s="48" t="s">
        <v>556</v>
      </c>
      <c r="G223" s="49" t="s">
        <v>700</v>
      </c>
      <c r="H223" s="49" t="s">
        <v>701</v>
      </c>
      <c r="I223" s="48">
        <v>1</v>
      </c>
      <c r="J223" s="48">
        <v>241</v>
      </c>
      <c r="K223" s="48" t="s">
        <v>295</v>
      </c>
      <c r="L223" s="48">
        <v>10003</v>
      </c>
      <c r="M223" s="48" t="s">
        <v>165</v>
      </c>
      <c r="N223" s="48">
        <v>10018</v>
      </c>
      <c r="O223" s="48" t="s">
        <v>124</v>
      </c>
      <c r="P223" s="48" t="s">
        <v>303</v>
      </c>
      <c r="Q223" s="48">
        <v>12001</v>
      </c>
      <c r="R223" s="48">
        <v>12001</v>
      </c>
      <c r="S223" s="48">
        <v>12000</v>
      </c>
      <c r="T223" s="48" t="s">
        <v>303</v>
      </c>
      <c r="U223" s="48">
        <v>1</v>
      </c>
      <c r="V223" s="48">
        <v>10</v>
      </c>
      <c r="W223" s="48">
        <v>421</v>
      </c>
      <c r="X223" s="48" t="s">
        <v>507</v>
      </c>
      <c r="Y223" s="48" t="s">
        <v>138</v>
      </c>
      <c r="Z223" s="48" t="s">
        <v>139</v>
      </c>
      <c r="AA223" s="48" t="s">
        <v>702</v>
      </c>
      <c r="AB223" s="48" t="s">
        <v>111</v>
      </c>
      <c r="AC223" s="48">
        <v>15114</v>
      </c>
      <c r="AE223" s="51">
        <v>42716</v>
      </c>
      <c r="AF223" s="51">
        <v>43811</v>
      </c>
      <c r="AG223" s="48" t="s">
        <v>703</v>
      </c>
      <c r="AH223" s="48">
        <v>0</v>
      </c>
      <c r="AI223" s="48">
        <v>0</v>
      </c>
      <c r="AJ223" s="48">
        <v>2</v>
      </c>
      <c r="AL223" s="48">
        <v>0</v>
      </c>
      <c r="AO223" s="48">
        <v>1</v>
      </c>
      <c r="AQ223" s="48">
        <v>0</v>
      </c>
      <c r="AR223" s="48">
        <v>0</v>
      </c>
      <c r="AS223" s="48">
        <v>0</v>
      </c>
      <c r="AT223" s="48">
        <v>0</v>
      </c>
      <c r="AU223" s="48">
        <v>302</v>
      </c>
      <c r="AV223" s="48">
        <v>967.59924999999998</v>
      </c>
      <c r="AW223" s="45">
        <v>967.59924999999998</v>
      </c>
      <c r="AX223" s="48">
        <v>957.33088068058498</v>
      </c>
      <c r="AY223" s="48">
        <v>0</v>
      </c>
      <c r="AZ223" s="46">
        <v>0</v>
      </c>
      <c r="BA223" s="48">
        <v>0</v>
      </c>
      <c r="BD223" s="48">
        <v>0</v>
      </c>
      <c r="BE223" s="48">
        <v>0</v>
      </c>
      <c r="BF223" s="48">
        <v>0</v>
      </c>
      <c r="BM223" s="48">
        <v>967.59924999999998</v>
      </c>
      <c r="BN223" s="48">
        <v>967.59924999999998</v>
      </c>
      <c r="BO223" s="48">
        <v>957.33088068058498</v>
      </c>
      <c r="BS223" s="48">
        <v>0</v>
      </c>
      <c r="BT223" s="48">
        <v>0</v>
      </c>
      <c r="BU223" s="48">
        <v>0</v>
      </c>
      <c r="CD223" s="51">
        <v>42716</v>
      </c>
      <c r="CE223" s="48">
        <v>1</v>
      </c>
      <c r="CF223" s="48">
        <v>2</v>
      </c>
      <c r="CG223" s="48">
        <v>750</v>
      </c>
      <c r="CH223" s="48">
        <v>0</v>
      </c>
      <c r="CI223" s="48">
        <v>750</v>
      </c>
      <c r="CJ223" s="51">
        <v>46568</v>
      </c>
      <c r="CK223" s="51">
        <v>57344</v>
      </c>
      <c r="CL223" s="48">
        <v>0</v>
      </c>
      <c r="CM223" s="48">
        <v>0</v>
      </c>
      <c r="CN223" s="48">
        <v>0</v>
      </c>
      <c r="CO223" s="48">
        <v>0</v>
      </c>
      <c r="CP223" s="48">
        <v>0</v>
      </c>
      <c r="CQ223" s="48">
        <v>0</v>
      </c>
      <c r="CR223" s="48">
        <v>0</v>
      </c>
      <c r="CS223" s="48">
        <v>0</v>
      </c>
      <c r="CY223" s="47" t="s">
        <v>113</v>
      </c>
    </row>
    <row r="224" spans="1:103" s="48" customFormat="1" x14ac:dyDescent="0.25">
      <c r="A224" s="48">
        <v>2016</v>
      </c>
      <c r="B224" s="48">
        <v>5</v>
      </c>
      <c r="C224" s="48" t="s">
        <v>554</v>
      </c>
      <c r="D224" s="48">
        <v>1</v>
      </c>
      <c r="E224" s="48" t="s">
        <v>555</v>
      </c>
      <c r="F224" s="48" t="s">
        <v>556</v>
      </c>
      <c r="G224" s="49" t="s">
        <v>704</v>
      </c>
      <c r="H224" s="49" t="s">
        <v>705</v>
      </c>
      <c r="I224" s="48">
        <v>1</v>
      </c>
      <c r="J224" s="48">
        <v>241</v>
      </c>
      <c r="K224" s="48" t="s">
        <v>295</v>
      </c>
      <c r="L224" s="48">
        <v>10003</v>
      </c>
      <c r="M224" s="48" t="s">
        <v>165</v>
      </c>
      <c r="N224" s="48">
        <v>10018</v>
      </c>
      <c r="O224" s="48" t="s">
        <v>124</v>
      </c>
      <c r="P224" s="48" t="s">
        <v>303</v>
      </c>
      <c r="Q224" s="48">
        <v>12001</v>
      </c>
      <c r="R224" s="48">
        <v>12001</v>
      </c>
      <c r="S224" s="48">
        <v>12000</v>
      </c>
      <c r="T224" s="48" t="s">
        <v>303</v>
      </c>
      <c r="U224" s="48">
        <v>1</v>
      </c>
      <c r="V224" s="48">
        <v>10</v>
      </c>
      <c r="W224" s="48">
        <v>110</v>
      </c>
      <c r="X224" s="48" t="s">
        <v>107</v>
      </c>
      <c r="Y224" s="48" t="s">
        <v>138</v>
      </c>
      <c r="Z224" s="48" t="s">
        <v>139</v>
      </c>
      <c r="AA224" s="48" t="s">
        <v>706</v>
      </c>
      <c r="AB224" s="48" t="s">
        <v>111</v>
      </c>
      <c r="AC224" s="48">
        <v>15114</v>
      </c>
      <c r="AE224" s="51">
        <v>42716</v>
      </c>
      <c r="AF224" s="51">
        <v>43811</v>
      </c>
      <c r="AG224" s="48" t="s">
        <v>707</v>
      </c>
      <c r="AH224" s="48">
        <v>0</v>
      </c>
      <c r="AI224" s="48">
        <v>0</v>
      </c>
      <c r="AJ224" s="48">
        <v>2</v>
      </c>
      <c r="AL224" s="48">
        <v>0</v>
      </c>
      <c r="AO224" s="48">
        <v>1</v>
      </c>
      <c r="AQ224" s="48">
        <v>0</v>
      </c>
      <c r="AR224" s="48">
        <v>0</v>
      </c>
      <c r="AS224" s="48">
        <v>0</v>
      </c>
      <c r="AT224" s="48">
        <v>0</v>
      </c>
      <c r="AU224" s="48">
        <v>302</v>
      </c>
      <c r="AV224" s="48">
        <v>414.68538999999998</v>
      </c>
      <c r="AW224" s="45">
        <v>414.68538999999998</v>
      </c>
      <c r="AX224" s="48">
        <v>410.28466032199998</v>
      </c>
      <c r="AY224" s="48">
        <v>0</v>
      </c>
      <c r="AZ224" s="46">
        <v>0</v>
      </c>
      <c r="BA224" s="48">
        <v>0</v>
      </c>
      <c r="BD224" s="48">
        <v>0</v>
      </c>
      <c r="BE224" s="48">
        <v>0</v>
      </c>
      <c r="BF224" s="48">
        <v>0</v>
      </c>
      <c r="BM224" s="48">
        <v>414.68538999999998</v>
      </c>
      <c r="BN224" s="48">
        <v>414.68538999999998</v>
      </c>
      <c r="BO224" s="48">
        <v>410.28466032199998</v>
      </c>
      <c r="BS224" s="48">
        <v>0</v>
      </c>
      <c r="BT224" s="48">
        <v>0</v>
      </c>
      <c r="BU224" s="48">
        <v>0</v>
      </c>
      <c r="CD224" s="51">
        <v>42716</v>
      </c>
      <c r="CG224" s="48">
        <v>0</v>
      </c>
      <c r="CH224" s="48">
        <v>0</v>
      </c>
      <c r="CI224" s="48">
        <v>0</v>
      </c>
      <c r="CL224" s="48">
        <v>0</v>
      </c>
      <c r="CM224" s="48">
        <v>0</v>
      </c>
      <c r="CN224" s="48">
        <v>0</v>
      </c>
      <c r="CO224" s="48">
        <v>0</v>
      </c>
      <c r="CP224" s="48">
        <v>0</v>
      </c>
      <c r="CQ224" s="48">
        <v>0</v>
      </c>
      <c r="CR224" s="48">
        <v>0</v>
      </c>
      <c r="CS224" s="48">
        <v>0</v>
      </c>
      <c r="CY224" s="47" t="s">
        <v>113</v>
      </c>
    </row>
    <row r="225" spans="1:103" s="48" customFormat="1" x14ac:dyDescent="0.25">
      <c r="A225" s="48">
        <v>2016</v>
      </c>
      <c r="B225" s="48">
        <v>5</v>
      </c>
      <c r="C225" s="48" t="s">
        <v>554</v>
      </c>
      <c r="D225" s="48">
        <v>1</v>
      </c>
      <c r="E225" s="48" t="s">
        <v>555</v>
      </c>
      <c r="F225" s="48" t="s">
        <v>556</v>
      </c>
      <c r="G225" s="49" t="s">
        <v>708</v>
      </c>
      <c r="H225" s="49" t="s">
        <v>709</v>
      </c>
      <c r="I225" s="48">
        <v>3</v>
      </c>
      <c r="J225" s="48">
        <v>998</v>
      </c>
      <c r="K225" s="48" t="s">
        <v>159</v>
      </c>
      <c r="L225" s="48">
        <v>9998</v>
      </c>
      <c r="M225" s="48" t="s">
        <v>160</v>
      </c>
      <c r="N225" s="48">
        <v>10024</v>
      </c>
      <c r="O225" s="48" t="s">
        <v>104</v>
      </c>
      <c r="P225" s="48" t="s">
        <v>379</v>
      </c>
      <c r="Q225" s="48">
        <v>11003</v>
      </c>
      <c r="R225" s="48">
        <v>11003</v>
      </c>
      <c r="S225" s="48">
        <v>11000</v>
      </c>
      <c r="T225" s="48" t="s">
        <v>557</v>
      </c>
      <c r="U225" s="48">
        <v>1</v>
      </c>
      <c r="V225" s="48">
        <v>10</v>
      </c>
      <c r="W225" s="48">
        <v>110</v>
      </c>
      <c r="X225" s="48" t="s">
        <v>107</v>
      </c>
      <c r="Y225" s="48" t="s">
        <v>138</v>
      </c>
      <c r="Z225" s="48" t="s">
        <v>139</v>
      </c>
      <c r="AA225" s="48" t="s">
        <v>710</v>
      </c>
      <c r="AB225" s="48" t="s">
        <v>111</v>
      </c>
      <c r="AC225" s="48">
        <v>15114</v>
      </c>
      <c r="AE225" s="51">
        <v>41597</v>
      </c>
      <c r="AF225" s="51">
        <v>43008</v>
      </c>
      <c r="AG225" s="48" t="s">
        <v>711</v>
      </c>
      <c r="AH225" s="48">
        <v>1</v>
      </c>
      <c r="AI225" s="48">
        <v>0</v>
      </c>
      <c r="AJ225" s="48">
        <v>2</v>
      </c>
      <c r="AL225" s="48">
        <v>0</v>
      </c>
      <c r="AM225" s="48">
        <v>1</v>
      </c>
      <c r="AQ225" s="48">
        <v>0</v>
      </c>
      <c r="AR225" s="48">
        <v>0</v>
      </c>
      <c r="AS225" s="48">
        <v>0</v>
      </c>
      <c r="AT225" s="48">
        <v>0</v>
      </c>
      <c r="AU225" s="48">
        <v>302</v>
      </c>
      <c r="AV225" s="48">
        <v>0</v>
      </c>
      <c r="AW225" s="45">
        <v>0</v>
      </c>
      <c r="AX225" s="48">
        <v>0</v>
      </c>
      <c r="AY225" s="48">
        <v>176.12411</v>
      </c>
      <c r="AZ225" s="46">
        <v>176.12411</v>
      </c>
      <c r="BA225" s="48">
        <v>174.25504343392601</v>
      </c>
      <c r="BD225" s="48">
        <v>0</v>
      </c>
      <c r="BE225" s="48">
        <v>0</v>
      </c>
      <c r="BF225" s="48">
        <v>0</v>
      </c>
      <c r="BM225" s="48">
        <v>0</v>
      </c>
      <c r="BN225" s="48">
        <v>0</v>
      </c>
      <c r="BO225" s="48">
        <v>0</v>
      </c>
      <c r="BS225" s="48">
        <v>0</v>
      </c>
      <c r="BT225" s="48">
        <v>0</v>
      </c>
      <c r="BU225" s="48">
        <v>0</v>
      </c>
      <c r="CD225" s="51">
        <v>41597</v>
      </c>
      <c r="CL225" s="48">
        <v>0</v>
      </c>
      <c r="CM225" s="48">
        <v>0</v>
      </c>
      <c r="CN225" s="48">
        <v>0</v>
      </c>
      <c r="CO225" s="48">
        <v>0</v>
      </c>
      <c r="CP225" s="48">
        <v>0</v>
      </c>
      <c r="CQ225" s="48">
        <v>0</v>
      </c>
      <c r="CR225" s="48">
        <v>0</v>
      </c>
      <c r="CS225" s="48">
        <v>0</v>
      </c>
      <c r="CY225" s="47" t="s">
        <v>113</v>
      </c>
    </row>
    <row r="226" spans="1:103" s="48" customFormat="1" x14ac:dyDescent="0.25">
      <c r="A226" s="48">
        <v>2016</v>
      </c>
      <c r="B226" s="48">
        <v>5</v>
      </c>
      <c r="C226" s="48" t="s">
        <v>554</v>
      </c>
      <c r="D226" s="48">
        <v>1</v>
      </c>
      <c r="E226" s="48" t="s">
        <v>555</v>
      </c>
      <c r="F226" s="48" t="s">
        <v>556</v>
      </c>
      <c r="G226" s="49" t="s">
        <v>712</v>
      </c>
      <c r="H226" s="49" t="s">
        <v>713</v>
      </c>
      <c r="I226" s="48">
        <v>3</v>
      </c>
      <c r="J226" s="48">
        <v>998</v>
      </c>
      <c r="K226" s="48" t="s">
        <v>159</v>
      </c>
      <c r="L226" s="48">
        <v>9998</v>
      </c>
      <c r="M226" s="48" t="s">
        <v>160</v>
      </c>
      <c r="N226" s="48">
        <v>10024</v>
      </c>
      <c r="O226" s="48" t="s">
        <v>104</v>
      </c>
      <c r="P226" s="48" t="s">
        <v>379</v>
      </c>
      <c r="Q226" s="48">
        <v>11003</v>
      </c>
      <c r="R226" s="48">
        <v>11003</v>
      </c>
      <c r="S226" s="48">
        <v>11000</v>
      </c>
      <c r="T226" s="48" t="s">
        <v>557</v>
      </c>
      <c r="U226" s="48">
        <v>1</v>
      </c>
      <c r="V226" s="48">
        <v>10</v>
      </c>
      <c r="W226" s="48">
        <v>110</v>
      </c>
      <c r="X226" s="48" t="s">
        <v>107</v>
      </c>
      <c r="Y226" s="48" t="s">
        <v>138</v>
      </c>
      <c r="Z226" s="48" t="s">
        <v>139</v>
      </c>
      <c r="AA226" s="48" t="s">
        <v>447</v>
      </c>
      <c r="AB226" s="48" t="s">
        <v>111</v>
      </c>
      <c r="AC226" s="48">
        <v>15114</v>
      </c>
      <c r="AE226" s="51">
        <v>41369</v>
      </c>
      <c r="AF226" s="51">
        <v>42521</v>
      </c>
      <c r="AG226" s="48" t="s">
        <v>714</v>
      </c>
      <c r="AH226" s="48">
        <v>1</v>
      </c>
      <c r="AI226" s="48">
        <v>0</v>
      </c>
      <c r="AJ226" s="48">
        <v>2</v>
      </c>
      <c r="AL226" s="48">
        <v>0</v>
      </c>
      <c r="AM226" s="48">
        <v>1</v>
      </c>
      <c r="AQ226" s="48">
        <v>0</v>
      </c>
      <c r="AR226" s="48">
        <v>0</v>
      </c>
      <c r="AS226" s="48">
        <v>0</v>
      </c>
      <c r="AT226" s="48">
        <v>0</v>
      </c>
      <c r="AU226" s="48">
        <v>302</v>
      </c>
      <c r="AV226" s="48">
        <v>0</v>
      </c>
      <c r="AW226" s="45">
        <v>0</v>
      </c>
      <c r="AX226" s="48">
        <v>0</v>
      </c>
      <c r="AY226" s="48">
        <v>1314.7541000000001</v>
      </c>
      <c r="AZ226" s="46">
        <v>1314.7541000000001</v>
      </c>
      <c r="BA226" s="48">
        <v>1300.80164947566</v>
      </c>
      <c r="BD226" s="48">
        <v>0</v>
      </c>
      <c r="BE226" s="48">
        <v>0</v>
      </c>
      <c r="BF226" s="48">
        <v>0</v>
      </c>
      <c r="BM226" s="48">
        <v>0</v>
      </c>
      <c r="BN226" s="48">
        <v>0</v>
      </c>
      <c r="BO226" s="48">
        <v>0</v>
      </c>
      <c r="BS226" s="48">
        <v>0</v>
      </c>
      <c r="BT226" s="48">
        <v>0</v>
      </c>
      <c r="BU226" s="48">
        <v>0</v>
      </c>
      <c r="CD226" s="51">
        <v>41369</v>
      </c>
      <c r="CL226" s="48">
        <v>0</v>
      </c>
      <c r="CM226" s="48">
        <v>0</v>
      </c>
      <c r="CN226" s="48">
        <v>0</v>
      </c>
      <c r="CO226" s="48">
        <v>0</v>
      </c>
      <c r="CP226" s="48">
        <v>0</v>
      </c>
      <c r="CQ226" s="48">
        <v>0</v>
      </c>
      <c r="CR226" s="48">
        <v>0</v>
      </c>
      <c r="CS226" s="48">
        <v>0</v>
      </c>
      <c r="CY226" s="47" t="s">
        <v>113</v>
      </c>
    </row>
    <row r="227" spans="1:103" s="48" customFormat="1" x14ac:dyDescent="0.25">
      <c r="A227" s="48">
        <v>2016</v>
      </c>
      <c r="B227" s="48">
        <v>5</v>
      </c>
      <c r="C227" s="48" t="s">
        <v>554</v>
      </c>
      <c r="D227" s="48">
        <v>1</v>
      </c>
      <c r="E227" s="48" t="s">
        <v>555</v>
      </c>
      <c r="F227" s="48" t="s">
        <v>556</v>
      </c>
      <c r="G227" s="49" t="s">
        <v>715</v>
      </c>
      <c r="H227" s="49" t="s">
        <v>716</v>
      </c>
      <c r="I227" s="48">
        <v>3</v>
      </c>
      <c r="J227" s="48">
        <v>738</v>
      </c>
      <c r="K227" s="48" t="s">
        <v>122</v>
      </c>
      <c r="L227" s="48">
        <v>10008</v>
      </c>
      <c r="M227" s="48" t="s">
        <v>123</v>
      </c>
      <c r="N227" s="48">
        <v>10018</v>
      </c>
      <c r="O227" s="48" t="s">
        <v>124</v>
      </c>
      <c r="P227" s="48" t="s">
        <v>379</v>
      </c>
      <c r="Q227" s="48">
        <v>11003</v>
      </c>
      <c r="R227" s="48">
        <v>11003</v>
      </c>
      <c r="S227" s="48">
        <v>11000</v>
      </c>
      <c r="T227" s="48" t="s">
        <v>557</v>
      </c>
      <c r="U227" s="48">
        <v>1</v>
      </c>
      <c r="V227" s="48">
        <v>10</v>
      </c>
      <c r="W227" s="48">
        <v>110</v>
      </c>
      <c r="X227" s="48" t="s">
        <v>107</v>
      </c>
      <c r="Y227" s="48" t="s">
        <v>138</v>
      </c>
      <c r="Z227" s="48" t="s">
        <v>139</v>
      </c>
      <c r="AA227" s="48" t="s">
        <v>717</v>
      </c>
      <c r="AB227" s="48" t="s">
        <v>111</v>
      </c>
      <c r="AC227" s="48">
        <v>15114</v>
      </c>
      <c r="AE227" s="51">
        <v>41689</v>
      </c>
      <c r="AF227" s="51">
        <v>42735</v>
      </c>
      <c r="AG227" s="48" t="s">
        <v>718</v>
      </c>
      <c r="AH227" s="48">
        <v>1</v>
      </c>
      <c r="AI227" s="48">
        <v>0</v>
      </c>
      <c r="AJ227" s="48">
        <v>2</v>
      </c>
      <c r="AL227" s="48">
        <v>0</v>
      </c>
      <c r="AM227" s="48">
        <v>1</v>
      </c>
      <c r="AQ227" s="48">
        <v>0</v>
      </c>
      <c r="AR227" s="48">
        <v>0</v>
      </c>
      <c r="AS227" s="48">
        <v>0</v>
      </c>
      <c r="AT227" s="48">
        <v>0</v>
      </c>
      <c r="AU227" s="48">
        <v>302</v>
      </c>
      <c r="AV227" s="48">
        <v>0</v>
      </c>
      <c r="AW227" s="45">
        <v>0</v>
      </c>
      <c r="AX227" s="48">
        <v>0</v>
      </c>
      <c r="AY227" s="48">
        <v>610.42533000000003</v>
      </c>
      <c r="AZ227" s="46">
        <v>610.42533000000003</v>
      </c>
      <c r="BA227" s="48">
        <v>603.94736639020402</v>
      </c>
      <c r="BD227" s="48">
        <v>0</v>
      </c>
      <c r="BE227" s="48">
        <v>0</v>
      </c>
      <c r="BF227" s="48">
        <v>0</v>
      </c>
      <c r="BM227" s="48">
        <v>0</v>
      </c>
      <c r="BN227" s="48">
        <v>0</v>
      </c>
      <c r="BO227" s="48">
        <v>0</v>
      </c>
      <c r="BS227" s="48">
        <v>0</v>
      </c>
      <c r="BT227" s="48">
        <v>0</v>
      </c>
      <c r="BU227" s="48">
        <v>0</v>
      </c>
      <c r="CD227" s="51">
        <v>41689</v>
      </c>
      <c r="CL227" s="48">
        <v>0</v>
      </c>
      <c r="CM227" s="48">
        <v>0</v>
      </c>
      <c r="CN227" s="48">
        <v>0</v>
      </c>
      <c r="CO227" s="48">
        <v>0</v>
      </c>
      <c r="CP227" s="48">
        <v>0</v>
      </c>
      <c r="CQ227" s="48">
        <v>0</v>
      </c>
      <c r="CR227" s="48">
        <v>0</v>
      </c>
      <c r="CS227" s="48">
        <v>0</v>
      </c>
      <c r="CY227" s="47" t="s">
        <v>113</v>
      </c>
    </row>
    <row r="228" spans="1:103" s="48" customFormat="1" x14ac:dyDescent="0.25">
      <c r="A228" s="48">
        <v>2016</v>
      </c>
      <c r="B228" s="48">
        <v>5</v>
      </c>
      <c r="C228" s="48" t="s">
        <v>554</v>
      </c>
      <c r="D228" s="48">
        <v>1</v>
      </c>
      <c r="E228" s="48" t="s">
        <v>555</v>
      </c>
      <c r="F228" s="48" t="s">
        <v>556</v>
      </c>
      <c r="G228" s="49" t="s">
        <v>719</v>
      </c>
      <c r="H228" s="49" t="s">
        <v>720</v>
      </c>
      <c r="I228" s="48">
        <v>3</v>
      </c>
      <c r="J228" s="48">
        <v>248</v>
      </c>
      <c r="K228" s="48" t="s">
        <v>424</v>
      </c>
      <c r="L228" s="48">
        <v>10003</v>
      </c>
      <c r="M228" s="48" t="s">
        <v>165</v>
      </c>
      <c r="N228" s="48">
        <v>10017</v>
      </c>
      <c r="O228" s="48" t="s">
        <v>721</v>
      </c>
      <c r="P228" s="48" t="s">
        <v>379</v>
      </c>
      <c r="Q228" s="48">
        <v>11003</v>
      </c>
      <c r="R228" s="48">
        <v>11003</v>
      </c>
      <c r="S228" s="48">
        <v>11000</v>
      </c>
      <c r="T228" s="48" t="s">
        <v>557</v>
      </c>
      <c r="U228" s="48">
        <v>1</v>
      </c>
      <c r="V228" s="48">
        <v>10</v>
      </c>
      <c r="W228" s="48">
        <v>110</v>
      </c>
      <c r="X228" s="48" t="s">
        <v>107</v>
      </c>
      <c r="Y228" s="48" t="s">
        <v>138</v>
      </c>
      <c r="Z228" s="48" t="s">
        <v>139</v>
      </c>
      <c r="AA228" s="48" t="s">
        <v>722</v>
      </c>
      <c r="AB228" s="48" t="s">
        <v>111</v>
      </c>
      <c r="AC228" s="48">
        <v>15114</v>
      </c>
      <c r="AE228" s="51">
        <v>41640</v>
      </c>
      <c r="AF228" s="51">
        <v>42735</v>
      </c>
      <c r="AG228" s="48" t="s">
        <v>723</v>
      </c>
      <c r="AH228" s="48">
        <v>0</v>
      </c>
      <c r="AI228" s="48">
        <v>0</v>
      </c>
      <c r="AJ228" s="48">
        <v>2</v>
      </c>
      <c r="AL228" s="48">
        <v>0</v>
      </c>
      <c r="AM228" s="48">
        <v>1</v>
      </c>
      <c r="AQ228" s="48">
        <v>0</v>
      </c>
      <c r="AR228" s="48">
        <v>0</v>
      </c>
      <c r="AS228" s="48">
        <v>0</v>
      </c>
      <c r="AT228" s="48">
        <v>0</v>
      </c>
      <c r="AU228" s="48">
        <v>302</v>
      </c>
      <c r="AV228" s="48">
        <v>0</v>
      </c>
      <c r="AW228" s="45">
        <v>0</v>
      </c>
      <c r="AX228" s="48">
        <v>0</v>
      </c>
      <c r="AY228" s="48">
        <v>535.36395000000005</v>
      </c>
      <c r="AZ228" s="46">
        <v>535.36395000000005</v>
      </c>
      <c r="BA228" s="48">
        <v>529.68255374126898</v>
      </c>
      <c r="BD228" s="48">
        <v>0</v>
      </c>
      <c r="BE228" s="48">
        <v>0</v>
      </c>
      <c r="BF228" s="48">
        <v>0</v>
      </c>
      <c r="BM228" s="48">
        <v>0</v>
      </c>
      <c r="BN228" s="48">
        <v>0</v>
      </c>
      <c r="BO228" s="48">
        <v>0</v>
      </c>
      <c r="BS228" s="48">
        <v>0</v>
      </c>
      <c r="BT228" s="48">
        <v>0</v>
      </c>
      <c r="BU228" s="48">
        <v>0</v>
      </c>
      <c r="CD228" s="51">
        <v>41640</v>
      </c>
      <c r="CL228" s="48">
        <v>0</v>
      </c>
      <c r="CM228" s="48">
        <v>0</v>
      </c>
      <c r="CN228" s="48">
        <v>0</v>
      </c>
      <c r="CO228" s="48">
        <v>0</v>
      </c>
      <c r="CP228" s="48">
        <v>0</v>
      </c>
      <c r="CQ228" s="48">
        <v>0</v>
      </c>
      <c r="CR228" s="48">
        <v>0</v>
      </c>
      <c r="CS228" s="48">
        <v>0</v>
      </c>
      <c r="CY228" s="47" t="s">
        <v>113</v>
      </c>
    </row>
    <row r="229" spans="1:103" s="48" customFormat="1" x14ac:dyDescent="0.25">
      <c r="A229" s="48">
        <v>2016</v>
      </c>
      <c r="B229" s="48">
        <v>5</v>
      </c>
      <c r="C229" s="48" t="s">
        <v>554</v>
      </c>
      <c r="D229" s="48">
        <v>1</v>
      </c>
      <c r="E229" s="48" t="s">
        <v>555</v>
      </c>
      <c r="F229" s="48" t="s">
        <v>556</v>
      </c>
      <c r="G229" s="49" t="s">
        <v>724</v>
      </c>
      <c r="H229" s="49" t="s">
        <v>725</v>
      </c>
      <c r="I229" s="48">
        <v>3</v>
      </c>
      <c r="J229" s="48">
        <v>665</v>
      </c>
      <c r="K229" s="48" t="s">
        <v>726</v>
      </c>
      <c r="L229" s="48">
        <v>10009</v>
      </c>
      <c r="M229" s="48" t="s">
        <v>185</v>
      </c>
      <c r="N229" s="48">
        <v>10018</v>
      </c>
      <c r="O229" s="48" t="s">
        <v>124</v>
      </c>
      <c r="P229" s="48" t="s">
        <v>379</v>
      </c>
      <c r="Q229" s="48">
        <v>11003</v>
      </c>
      <c r="R229" s="48">
        <v>11003</v>
      </c>
      <c r="S229" s="48">
        <v>11000</v>
      </c>
      <c r="T229" s="48" t="s">
        <v>557</v>
      </c>
      <c r="U229" s="48">
        <v>1</v>
      </c>
      <c r="V229" s="48">
        <v>10</v>
      </c>
      <c r="W229" s="48">
        <v>110</v>
      </c>
      <c r="X229" s="48" t="s">
        <v>107</v>
      </c>
      <c r="Y229" s="48" t="s">
        <v>138</v>
      </c>
      <c r="Z229" s="48" t="s">
        <v>139</v>
      </c>
      <c r="AA229" s="48" t="s">
        <v>727</v>
      </c>
      <c r="AB229" s="48" t="s">
        <v>111</v>
      </c>
      <c r="AC229" s="48">
        <v>15114</v>
      </c>
      <c r="AE229" s="51">
        <v>41617</v>
      </c>
      <c r="AF229" s="51">
        <v>42916</v>
      </c>
      <c r="AG229" s="48" t="s">
        <v>728</v>
      </c>
      <c r="AH229" s="48">
        <v>1</v>
      </c>
      <c r="AI229" s="48">
        <v>0</v>
      </c>
      <c r="AJ229" s="48">
        <v>2</v>
      </c>
      <c r="AL229" s="48">
        <v>0</v>
      </c>
      <c r="AM229" s="48">
        <v>1</v>
      </c>
      <c r="AQ229" s="48">
        <v>0</v>
      </c>
      <c r="AR229" s="48">
        <v>0</v>
      </c>
      <c r="AS229" s="48">
        <v>0</v>
      </c>
      <c r="AT229" s="48">
        <v>0</v>
      </c>
      <c r="AU229" s="48">
        <v>302</v>
      </c>
      <c r="AV229" s="48">
        <v>1586.86277</v>
      </c>
      <c r="AW229" s="45">
        <v>1586.86277</v>
      </c>
      <c r="AX229" s="48">
        <v>1570.02264431616</v>
      </c>
      <c r="AY229" s="48">
        <v>1144.92073</v>
      </c>
      <c r="AZ229" s="46">
        <v>1144.92073</v>
      </c>
      <c r="BA229" s="48">
        <v>1132.77058736906</v>
      </c>
      <c r="BD229" s="48">
        <v>0</v>
      </c>
      <c r="BE229" s="48">
        <v>0</v>
      </c>
      <c r="BF229" s="48">
        <v>0</v>
      </c>
      <c r="BM229" s="48">
        <v>1313.92237</v>
      </c>
      <c r="BN229" s="48">
        <v>1313.92237</v>
      </c>
      <c r="BO229" s="48">
        <v>1299.9787459715601</v>
      </c>
      <c r="BS229" s="48">
        <v>272.94040000000001</v>
      </c>
      <c r="BT229" s="48">
        <v>272.94040000000001</v>
      </c>
      <c r="BU229" s="48">
        <v>270.0438983446</v>
      </c>
      <c r="CD229" s="51">
        <v>42735</v>
      </c>
      <c r="CL229" s="48">
        <v>0</v>
      </c>
      <c r="CM229" s="48">
        <v>0</v>
      </c>
      <c r="CN229" s="48">
        <v>0</v>
      </c>
      <c r="CO229" s="48">
        <v>0</v>
      </c>
      <c r="CP229" s="48">
        <v>0</v>
      </c>
      <c r="CQ229" s="48">
        <v>0</v>
      </c>
      <c r="CR229" s="48">
        <v>0</v>
      </c>
      <c r="CS229" s="48">
        <v>0</v>
      </c>
      <c r="CY229" s="47" t="s">
        <v>113</v>
      </c>
    </row>
    <row r="230" spans="1:103" s="48" customFormat="1" x14ac:dyDescent="0.25">
      <c r="A230" s="48">
        <v>2016</v>
      </c>
      <c r="B230" s="48">
        <v>5</v>
      </c>
      <c r="C230" s="48" t="s">
        <v>554</v>
      </c>
      <c r="D230" s="48">
        <v>1</v>
      </c>
      <c r="E230" s="48" t="s">
        <v>555</v>
      </c>
      <c r="F230" s="48" t="s">
        <v>556</v>
      </c>
      <c r="G230" s="49" t="s">
        <v>729</v>
      </c>
      <c r="H230" s="49" t="s">
        <v>730</v>
      </c>
      <c r="I230" s="48">
        <v>3</v>
      </c>
      <c r="J230" s="50">
        <v>769</v>
      </c>
      <c r="K230" s="48" t="s">
        <v>731</v>
      </c>
      <c r="L230" s="48">
        <v>10008</v>
      </c>
      <c r="M230" s="48" t="s">
        <v>123</v>
      </c>
      <c r="N230" s="48">
        <v>10018</v>
      </c>
      <c r="O230" s="48" t="s">
        <v>124</v>
      </c>
      <c r="P230" s="48" t="s">
        <v>379</v>
      </c>
      <c r="Q230" s="48">
        <v>11003</v>
      </c>
      <c r="R230" s="50">
        <v>11003</v>
      </c>
      <c r="S230" s="48">
        <v>11000</v>
      </c>
      <c r="T230" s="48" t="s">
        <v>557</v>
      </c>
      <c r="U230" s="48">
        <v>1</v>
      </c>
      <c r="V230" s="48">
        <v>10</v>
      </c>
      <c r="W230" s="48">
        <v>110</v>
      </c>
      <c r="X230" s="48" t="s">
        <v>107</v>
      </c>
      <c r="Y230" s="48" t="s">
        <v>138</v>
      </c>
      <c r="Z230" s="48" t="s">
        <v>139</v>
      </c>
      <c r="AA230" s="48" t="s">
        <v>732</v>
      </c>
      <c r="AB230" s="48" t="s">
        <v>111</v>
      </c>
      <c r="AC230" s="48">
        <v>15114</v>
      </c>
      <c r="AE230" s="51">
        <v>41866</v>
      </c>
      <c r="AF230" s="51">
        <v>43281</v>
      </c>
      <c r="AG230" s="48" t="s">
        <v>733</v>
      </c>
      <c r="AH230" s="48">
        <v>1</v>
      </c>
      <c r="AI230" s="48">
        <v>2</v>
      </c>
      <c r="AJ230" s="48">
        <v>2</v>
      </c>
      <c r="AL230" s="48">
        <v>0</v>
      </c>
      <c r="AM230" s="48">
        <v>1</v>
      </c>
      <c r="AQ230" s="48">
        <v>0</v>
      </c>
      <c r="AR230" s="48">
        <v>1</v>
      </c>
      <c r="AS230" s="48">
        <v>0</v>
      </c>
      <c r="AT230" s="48">
        <v>0</v>
      </c>
      <c r="AU230" s="48">
        <v>302</v>
      </c>
      <c r="AV230" s="48">
        <v>0</v>
      </c>
      <c r="AW230" s="45">
        <v>0</v>
      </c>
      <c r="AX230" s="48">
        <v>0</v>
      </c>
      <c r="AY230" s="48">
        <v>641.90227000000004</v>
      </c>
      <c r="AZ230" s="46">
        <v>641.90227000000004</v>
      </c>
      <c r="BA230" s="48">
        <v>635.090266398994</v>
      </c>
      <c r="BD230" s="48">
        <v>0</v>
      </c>
      <c r="BE230" s="48">
        <v>0</v>
      </c>
      <c r="BF230" s="48">
        <v>0</v>
      </c>
      <c r="BM230" s="48">
        <v>0</v>
      </c>
      <c r="BN230" s="48">
        <v>0</v>
      </c>
      <c r="BO230" s="48">
        <v>0</v>
      </c>
      <c r="BS230" s="48">
        <v>0</v>
      </c>
      <c r="BT230" s="48">
        <v>0</v>
      </c>
      <c r="BU230" s="48">
        <v>0</v>
      </c>
      <c r="CD230" s="51">
        <v>41866</v>
      </c>
      <c r="CL230" s="48">
        <v>0</v>
      </c>
      <c r="CM230" s="48">
        <v>0</v>
      </c>
      <c r="CN230" s="48">
        <v>0</v>
      </c>
      <c r="CO230" s="48">
        <v>0</v>
      </c>
      <c r="CP230" s="48">
        <v>0</v>
      </c>
      <c r="CQ230" s="48">
        <v>0</v>
      </c>
      <c r="CR230" s="48">
        <v>0</v>
      </c>
      <c r="CS230" s="48">
        <v>0</v>
      </c>
      <c r="CY230" s="47" t="s">
        <v>113</v>
      </c>
    </row>
    <row r="231" spans="1:103" s="48" customFormat="1" x14ac:dyDescent="0.25">
      <c r="A231" s="48">
        <v>2016</v>
      </c>
      <c r="B231" s="48">
        <v>5</v>
      </c>
      <c r="C231" s="48" t="s">
        <v>554</v>
      </c>
      <c r="D231" s="48">
        <v>1</v>
      </c>
      <c r="E231" s="48" t="s">
        <v>555</v>
      </c>
      <c r="F231" s="48" t="s">
        <v>556</v>
      </c>
      <c r="G231" s="49" t="s">
        <v>734</v>
      </c>
      <c r="H231" s="49" t="s">
        <v>735</v>
      </c>
      <c r="I231" s="48">
        <v>3</v>
      </c>
      <c r="J231" s="50">
        <v>285</v>
      </c>
      <c r="K231" s="48" t="s">
        <v>456</v>
      </c>
      <c r="L231" s="48">
        <v>10003</v>
      </c>
      <c r="M231" s="48" t="s">
        <v>165</v>
      </c>
      <c r="N231" s="48">
        <v>10016</v>
      </c>
      <c r="O231" s="48" t="s">
        <v>126</v>
      </c>
      <c r="P231" s="48" t="s">
        <v>379</v>
      </c>
      <c r="Q231" s="48">
        <v>11003</v>
      </c>
      <c r="R231" s="50">
        <v>11003</v>
      </c>
      <c r="S231" s="48">
        <v>11000</v>
      </c>
      <c r="T231" s="48" t="s">
        <v>557</v>
      </c>
      <c r="U231" s="48">
        <v>1</v>
      </c>
      <c r="V231" s="48">
        <v>10</v>
      </c>
      <c r="W231" s="48">
        <v>110</v>
      </c>
      <c r="X231" s="48" t="s">
        <v>107</v>
      </c>
      <c r="Y231" s="48" t="s">
        <v>138</v>
      </c>
      <c r="Z231" s="48" t="s">
        <v>139</v>
      </c>
      <c r="AA231" s="48" t="s">
        <v>736</v>
      </c>
      <c r="AB231" s="48" t="s">
        <v>111</v>
      </c>
      <c r="AC231" s="48">
        <v>15114</v>
      </c>
      <c r="AE231" s="51">
        <v>41716</v>
      </c>
      <c r="AF231" s="51">
        <v>42825</v>
      </c>
      <c r="AG231" s="48" t="s">
        <v>737</v>
      </c>
      <c r="AH231" s="48">
        <v>0</v>
      </c>
      <c r="AI231" s="48">
        <v>0</v>
      </c>
      <c r="AJ231" s="48">
        <v>2</v>
      </c>
      <c r="AL231" s="48">
        <v>0</v>
      </c>
      <c r="AM231" s="48">
        <v>1</v>
      </c>
      <c r="AN231" s="48">
        <v>1</v>
      </c>
      <c r="AQ231" s="48">
        <v>0</v>
      </c>
      <c r="AR231" s="48">
        <v>0</v>
      </c>
      <c r="AS231" s="48">
        <v>0</v>
      </c>
      <c r="AT231" s="48">
        <v>0</v>
      </c>
      <c r="AU231" s="48">
        <v>302</v>
      </c>
      <c r="AV231" s="48">
        <v>0</v>
      </c>
      <c r="AW231" s="45">
        <v>0</v>
      </c>
      <c r="AX231" s="48">
        <v>0</v>
      </c>
      <c r="AY231" s="48">
        <v>213.05074999999999</v>
      </c>
      <c r="AZ231" s="46">
        <v>213.05074999999999</v>
      </c>
      <c r="BA231" s="48">
        <v>210.78981006564399</v>
      </c>
      <c r="BD231" s="48">
        <v>0</v>
      </c>
      <c r="BE231" s="48">
        <v>0</v>
      </c>
      <c r="BF231" s="48">
        <v>0</v>
      </c>
      <c r="BM231" s="48">
        <v>0</v>
      </c>
      <c r="BN231" s="48">
        <v>0</v>
      </c>
      <c r="BO231" s="48">
        <v>0</v>
      </c>
      <c r="BS231" s="48">
        <v>0</v>
      </c>
      <c r="BT231" s="48">
        <v>0</v>
      </c>
      <c r="BU231" s="48">
        <v>0</v>
      </c>
      <c r="CD231" s="51">
        <v>41716</v>
      </c>
      <c r="CL231" s="48">
        <v>0</v>
      </c>
      <c r="CM231" s="48">
        <v>0</v>
      </c>
      <c r="CN231" s="48">
        <v>0</v>
      </c>
      <c r="CO231" s="48">
        <v>0</v>
      </c>
      <c r="CP231" s="48">
        <v>0</v>
      </c>
      <c r="CQ231" s="48">
        <v>0</v>
      </c>
      <c r="CR231" s="48">
        <v>0</v>
      </c>
      <c r="CS231" s="48">
        <v>0</v>
      </c>
      <c r="CY231" s="47" t="s">
        <v>113</v>
      </c>
    </row>
    <row r="232" spans="1:103" s="48" customFormat="1" x14ac:dyDescent="0.25">
      <c r="A232" s="48">
        <v>2016</v>
      </c>
      <c r="B232" s="48">
        <v>5</v>
      </c>
      <c r="C232" s="48" t="s">
        <v>554</v>
      </c>
      <c r="D232" s="48">
        <v>1</v>
      </c>
      <c r="E232" s="48" t="s">
        <v>555</v>
      </c>
      <c r="F232" s="48" t="s">
        <v>556</v>
      </c>
      <c r="G232" s="49" t="s">
        <v>738</v>
      </c>
      <c r="H232" s="49" t="s">
        <v>739</v>
      </c>
      <c r="I232" s="48">
        <v>3</v>
      </c>
      <c r="J232" s="48">
        <v>289</v>
      </c>
      <c r="K232" s="48" t="s">
        <v>444</v>
      </c>
      <c r="L232" s="48">
        <v>10003</v>
      </c>
      <c r="M232" s="48" t="s">
        <v>165</v>
      </c>
      <c r="N232" s="48">
        <v>10024</v>
      </c>
      <c r="O232" s="48" t="s">
        <v>104</v>
      </c>
      <c r="P232" s="48" t="s">
        <v>379</v>
      </c>
      <c r="Q232" s="48">
        <v>11003</v>
      </c>
      <c r="R232" s="48">
        <v>11003</v>
      </c>
      <c r="S232" s="48">
        <v>11000</v>
      </c>
      <c r="T232" s="48" t="s">
        <v>557</v>
      </c>
      <c r="U232" s="48">
        <v>1</v>
      </c>
      <c r="V232" s="48">
        <v>10</v>
      </c>
      <c r="W232" s="48">
        <v>110</v>
      </c>
      <c r="X232" s="48" t="s">
        <v>107</v>
      </c>
      <c r="Y232" s="48" t="s">
        <v>138</v>
      </c>
      <c r="Z232" s="48" t="s">
        <v>139</v>
      </c>
      <c r="AA232" s="48" t="s">
        <v>740</v>
      </c>
      <c r="AB232" s="48" t="s">
        <v>111</v>
      </c>
      <c r="AC232" s="48">
        <v>15114</v>
      </c>
      <c r="AE232" s="51">
        <v>41709</v>
      </c>
      <c r="AF232" s="51">
        <v>43524</v>
      </c>
      <c r="AG232" s="48" t="s">
        <v>740</v>
      </c>
      <c r="AH232" s="48">
        <v>1</v>
      </c>
      <c r="AI232" s="48">
        <v>0</v>
      </c>
      <c r="AJ232" s="48">
        <v>2</v>
      </c>
      <c r="AL232" s="48">
        <v>0</v>
      </c>
      <c r="AM232" s="48">
        <v>1</v>
      </c>
      <c r="AQ232" s="48">
        <v>0</v>
      </c>
      <c r="AR232" s="48">
        <v>0</v>
      </c>
      <c r="AS232" s="48">
        <v>0</v>
      </c>
      <c r="AT232" s="48">
        <v>0</v>
      </c>
      <c r="AU232" s="48">
        <v>302</v>
      </c>
      <c r="AV232" s="48">
        <v>85.14873</v>
      </c>
      <c r="AW232" s="45">
        <v>85.14873</v>
      </c>
      <c r="AX232" s="48">
        <v>84.245113542340306</v>
      </c>
      <c r="AY232" s="48">
        <v>1056.1792800000001</v>
      </c>
      <c r="AZ232" s="46">
        <v>1056.1792800000001</v>
      </c>
      <c r="BA232" s="48">
        <v>1044.9708805365301</v>
      </c>
      <c r="BD232" s="48">
        <v>0</v>
      </c>
      <c r="BE232" s="48">
        <v>0</v>
      </c>
      <c r="BF232" s="48">
        <v>0</v>
      </c>
      <c r="BM232" s="48">
        <v>70.503150000000005</v>
      </c>
      <c r="BN232" s="48">
        <v>70.503150000000005</v>
      </c>
      <c r="BO232" s="48">
        <v>69.754955556502694</v>
      </c>
      <c r="BS232" s="48">
        <v>14.645580000000001</v>
      </c>
      <c r="BT232" s="48">
        <v>14.645580000000001</v>
      </c>
      <c r="BU232" s="48">
        <v>14.4901579858376</v>
      </c>
      <c r="CD232" s="51">
        <v>42735</v>
      </c>
      <c r="CL232" s="48">
        <v>0</v>
      </c>
      <c r="CM232" s="48">
        <v>0</v>
      </c>
      <c r="CN232" s="48">
        <v>0</v>
      </c>
      <c r="CO232" s="48">
        <v>0</v>
      </c>
      <c r="CP232" s="48">
        <v>0</v>
      </c>
      <c r="CQ232" s="48">
        <v>0</v>
      </c>
      <c r="CR232" s="48">
        <v>0</v>
      </c>
      <c r="CS232" s="48">
        <v>0</v>
      </c>
      <c r="CY232" s="47" t="s">
        <v>113</v>
      </c>
    </row>
    <row r="233" spans="1:103" s="48" customFormat="1" x14ac:dyDescent="0.25">
      <c r="A233" s="48">
        <v>2016</v>
      </c>
      <c r="B233" s="48">
        <v>5</v>
      </c>
      <c r="C233" s="48" t="s">
        <v>554</v>
      </c>
      <c r="D233" s="48">
        <v>1</v>
      </c>
      <c r="E233" s="48" t="s">
        <v>555</v>
      </c>
      <c r="F233" s="48" t="s">
        <v>556</v>
      </c>
      <c r="G233" s="49" t="s">
        <v>741</v>
      </c>
      <c r="H233" s="49" t="s">
        <v>742</v>
      </c>
      <c r="I233" s="48">
        <v>3</v>
      </c>
      <c r="J233" s="48">
        <v>236</v>
      </c>
      <c r="K233" s="48" t="s">
        <v>193</v>
      </c>
      <c r="L233" s="48">
        <v>10003</v>
      </c>
      <c r="M233" s="48" t="s">
        <v>165</v>
      </c>
      <c r="N233" s="48">
        <v>10016</v>
      </c>
      <c r="O233" s="48" t="s">
        <v>126</v>
      </c>
      <c r="P233" s="48" t="s">
        <v>379</v>
      </c>
      <c r="Q233" s="48">
        <v>11003</v>
      </c>
      <c r="R233" s="48">
        <v>11003</v>
      </c>
      <c r="S233" s="48">
        <v>11000</v>
      </c>
      <c r="T233" s="48" t="s">
        <v>557</v>
      </c>
      <c r="U233" s="48">
        <v>1</v>
      </c>
      <c r="V233" s="48">
        <v>10</v>
      </c>
      <c r="W233" s="48">
        <v>110</v>
      </c>
      <c r="X233" s="48" t="s">
        <v>107</v>
      </c>
      <c r="Y233" s="48" t="s">
        <v>138</v>
      </c>
      <c r="Z233" s="48" t="s">
        <v>139</v>
      </c>
      <c r="AA233" s="48" t="s">
        <v>589</v>
      </c>
      <c r="AB233" s="48" t="s">
        <v>111</v>
      </c>
      <c r="AC233" s="48">
        <v>15114</v>
      </c>
      <c r="AE233" s="51">
        <v>41844</v>
      </c>
      <c r="AF233" s="51">
        <v>42916</v>
      </c>
      <c r="AG233" s="48" t="s">
        <v>743</v>
      </c>
      <c r="AH233" s="48">
        <v>1</v>
      </c>
      <c r="AI233" s="48">
        <v>1</v>
      </c>
      <c r="AJ233" s="48">
        <v>2</v>
      </c>
      <c r="AL233" s="48">
        <v>0</v>
      </c>
      <c r="AM233" s="48">
        <v>1</v>
      </c>
      <c r="AN233" s="48">
        <v>1</v>
      </c>
      <c r="AQ233" s="48">
        <v>0</v>
      </c>
      <c r="AR233" s="48">
        <v>0</v>
      </c>
      <c r="AS233" s="48">
        <v>1</v>
      </c>
      <c r="AT233" s="48">
        <v>0</v>
      </c>
      <c r="AU233" s="48">
        <v>302</v>
      </c>
      <c r="AV233" s="48">
        <v>0</v>
      </c>
      <c r="AW233" s="45">
        <v>0</v>
      </c>
      <c r="AX233" s="48">
        <v>0</v>
      </c>
      <c r="AY233" s="48">
        <v>1040.6319900000001</v>
      </c>
      <c r="AZ233" s="46">
        <v>1040.6319900000001</v>
      </c>
      <c r="BA233" s="48">
        <v>1029.5885816892601</v>
      </c>
      <c r="BD233" s="48">
        <v>0</v>
      </c>
      <c r="BE233" s="48">
        <v>0</v>
      </c>
      <c r="BF233" s="48">
        <v>0</v>
      </c>
      <c r="BM233" s="48">
        <v>0</v>
      </c>
      <c r="BN233" s="48">
        <v>0</v>
      </c>
      <c r="BO233" s="48">
        <v>0</v>
      </c>
      <c r="BS233" s="48">
        <v>0</v>
      </c>
      <c r="BT233" s="48">
        <v>0</v>
      </c>
      <c r="BU233" s="48">
        <v>0</v>
      </c>
      <c r="CD233" s="51">
        <v>41844</v>
      </c>
      <c r="CL233" s="48">
        <v>0</v>
      </c>
      <c r="CM233" s="48">
        <v>0</v>
      </c>
      <c r="CN233" s="48">
        <v>0</v>
      </c>
      <c r="CO233" s="48">
        <v>0</v>
      </c>
      <c r="CP233" s="48">
        <v>0</v>
      </c>
      <c r="CQ233" s="48">
        <v>0</v>
      </c>
      <c r="CR233" s="48">
        <v>0</v>
      </c>
      <c r="CS233" s="48">
        <v>0</v>
      </c>
      <c r="CY233" s="47" t="s">
        <v>113</v>
      </c>
    </row>
    <row r="234" spans="1:103" s="48" customFormat="1" x14ac:dyDescent="0.25">
      <c r="A234" s="48">
        <v>2016</v>
      </c>
      <c r="B234" s="48">
        <v>5</v>
      </c>
      <c r="C234" s="48" t="s">
        <v>554</v>
      </c>
      <c r="D234" s="48">
        <v>1</v>
      </c>
      <c r="E234" s="48" t="s">
        <v>555</v>
      </c>
      <c r="F234" s="48" t="s">
        <v>556</v>
      </c>
      <c r="G234" s="49" t="s">
        <v>744</v>
      </c>
      <c r="H234" s="49" t="s">
        <v>745</v>
      </c>
      <c r="I234" s="48">
        <v>3</v>
      </c>
      <c r="J234" s="48">
        <v>229</v>
      </c>
      <c r="K234" s="48" t="s">
        <v>746</v>
      </c>
      <c r="L234" s="48">
        <v>10003</v>
      </c>
      <c r="M234" s="48" t="s">
        <v>165</v>
      </c>
      <c r="N234" s="48">
        <v>10018</v>
      </c>
      <c r="O234" s="48" t="s">
        <v>124</v>
      </c>
      <c r="P234" s="48" t="s">
        <v>379</v>
      </c>
      <c r="Q234" s="48">
        <v>11003</v>
      </c>
      <c r="R234" s="48">
        <v>11003</v>
      </c>
      <c r="S234" s="48">
        <v>11000</v>
      </c>
      <c r="T234" s="48" t="s">
        <v>557</v>
      </c>
      <c r="U234" s="48">
        <v>1</v>
      </c>
      <c r="V234" s="48">
        <v>10</v>
      </c>
      <c r="W234" s="48">
        <v>110</v>
      </c>
      <c r="X234" s="48" t="s">
        <v>107</v>
      </c>
      <c r="Y234" s="48" t="s">
        <v>138</v>
      </c>
      <c r="Z234" s="48" t="s">
        <v>139</v>
      </c>
      <c r="AA234" s="48" t="s">
        <v>747</v>
      </c>
      <c r="AB234" s="48" t="s">
        <v>111</v>
      </c>
      <c r="AC234" s="48">
        <v>15114</v>
      </c>
      <c r="AE234" s="51">
        <v>41793</v>
      </c>
      <c r="AF234" s="51">
        <v>42825</v>
      </c>
      <c r="AG234" s="48" t="s">
        <v>748</v>
      </c>
      <c r="AH234" s="48">
        <v>1</v>
      </c>
      <c r="AI234" s="48">
        <v>0</v>
      </c>
      <c r="AJ234" s="48">
        <v>2</v>
      </c>
      <c r="AL234" s="48">
        <v>0</v>
      </c>
      <c r="AM234" s="48">
        <v>1</v>
      </c>
      <c r="AQ234" s="48">
        <v>0</v>
      </c>
      <c r="AR234" s="48">
        <v>1</v>
      </c>
      <c r="AS234" s="48">
        <v>1</v>
      </c>
      <c r="AT234" s="48">
        <v>0</v>
      </c>
      <c r="AU234" s="48">
        <v>302</v>
      </c>
      <c r="AV234" s="48">
        <v>0</v>
      </c>
      <c r="AW234" s="45">
        <v>0</v>
      </c>
      <c r="AX234" s="48">
        <v>0</v>
      </c>
      <c r="AY234" s="48">
        <v>470.98662000000002</v>
      </c>
      <c r="AZ234" s="46">
        <v>470.98662000000002</v>
      </c>
      <c r="BA234" s="48">
        <v>465.98840967825498</v>
      </c>
      <c r="BD234" s="48">
        <v>0</v>
      </c>
      <c r="BE234" s="48">
        <v>0</v>
      </c>
      <c r="BF234" s="48">
        <v>0</v>
      </c>
      <c r="BM234" s="48">
        <v>0</v>
      </c>
      <c r="BN234" s="48">
        <v>0</v>
      </c>
      <c r="BO234" s="48">
        <v>0</v>
      </c>
      <c r="BS234" s="48">
        <v>0</v>
      </c>
      <c r="BT234" s="48">
        <v>0</v>
      </c>
      <c r="BU234" s="48">
        <v>0</v>
      </c>
      <c r="CD234" s="51">
        <v>41793</v>
      </c>
      <c r="CL234" s="48">
        <v>0</v>
      </c>
      <c r="CM234" s="48">
        <v>0</v>
      </c>
      <c r="CN234" s="48">
        <v>0</v>
      </c>
      <c r="CO234" s="48">
        <v>0</v>
      </c>
      <c r="CP234" s="48">
        <v>0</v>
      </c>
      <c r="CQ234" s="48">
        <v>0</v>
      </c>
      <c r="CR234" s="48">
        <v>0</v>
      </c>
      <c r="CS234" s="48">
        <v>0</v>
      </c>
      <c r="CY234" s="47" t="s">
        <v>113</v>
      </c>
    </row>
    <row r="235" spans="1:103" s="48" customFormat="1" x14ac:dyDescent="0.25">
      <c r="A235" s="48">
        <v>2016</v>
      </c>
      <c r="B235" s="48">
        <v>5</v>
      </c>
      <c r="C235" s="48" t="s">
        <v>554</v>
      </c>
      <c r="D235" s="48">
        <v>1</v>
      </c>
      <c r="E235" s="48" t="s">
        <v>555</v>
      </c>
      <c r="F235" s="48" t="s">
        <v>556</v>
      </c>
      <c r="G235" s="49" t="s">
        <v>749</v>
      </c>
      <c r="H235" s="49" t="s">
        <v>750</v>
      </c>
      <c r="I235" s="48">
        <v>3</v>
      </c>
      <c r="J235" s="50">
        <v>85</v>
      </c>
      <c r="K235" s="48" t="s">
        <v>751</v>
      </c>
      <c r="L235" s="48">
        <v>10010</v>
      </c>
      <c r="M235" s="48" t="s">
        <v>151</v>
      </c>
      <c r="N235" s="48">
        <v>10018</v>
      </c>
      <c r="O235" s="48" t="s">
        <v>124</v>
      </c>
      <c r="P235" s="48" t="s">
        <v>379</v>
      </c>
      <c r="Q235" s="48">
        <v>11003</v>
      </c>
      <c r="R235" s="50">
        <v>11003</v>
      </c>
      <c r="S235" s="48">
        <v>11000</v>
      </c>
      <c r="T235" s="48" t="s">
        <v>557</v>
      </c>
      <c r="U235" s="48">
        <v>1</v>
      </c>
      <c r="V235" s="48">
        <v>10</v>
      </c>
      <c r="W235" s="48">
        <v>110</v>
      </c>
      <c r="X235" s="48" t="s">
        <v>107</v>
      </c>
      <c r="Y235" s="48" t="s">
        <v>138</v>
      </c>
      <c r="Z235" s="48" t="s">
        <v>139</v>
      </c>
      <c r="AA235" s="48" t="s">
        <v>752</v>
      </c>
      <c r="AB235" s="48" t="s">
        <v>111</v>
      </c>
      <c r="AC235" s="48">
        <v>15114</v>
      </c>
      <c r="AE235" s="51">
        <v>41690</v>
      </c>
      <c r="AF235" s="51">
        <v>43281</v>
      </c>
      <c r="AG235" s="48" t="s">
        <v>753</v>
      </c>
      <c r="AH235" s="48">
        <v>0</v>
      </c>
      <c r="AI235" s="48">
        <v>0</v>
      </c>
      <c r="AJ235" s="48">
        <v>2</v>
      </c>
      <c r="AL235" s="48">
        <v>0</v>
      </c>
      <c r="AM235" s="48">
        <v>1</v>
      </c>
      <c r="AQ235" s="48">
        <v>0</v>
      </c>
      <c r="AR235" s="48">
        <v>0</v>
      </c>
      <c r="AS235" s="48">
        <v>0</v>
      </c>
      <c r="AT235" s="48">
        <v>0</v>
      </c>
      <c r="AU235" s="48">
        <v>302</v>
      </c>
      <c r="AV235" s="48">
        <v>1658.7415699999999</v>
      </c>
      <c r="AW235" s="45">
        <v>1658.7415699999999</v>
      </c>
      <c r="AX235" s="48">
        <v>1641.13865118188</v>
      </c>
      <c r="AY235" s="48">
        <v>921.17174999999997</v>
      </c>
      <c r="AZ235" s="46">
        <v>921.17174999999997</v>
      </c>
      <c r="BA235" s="48">
        <v>911.39607919867206</v>
      </c>
      <c r="BD235" s="48">
        <v>0</v>
      </c>
      <c r="BE235" s="48">
        <v>0</v>
      </c>
      <c r="BF235" s="48">
        <v>0</v>
      </c>
      <c r="BM235" s="48">
        <v>1373.4380200000001</v>
      </c>
      <c r="BN235" s="48">
        <v>1373.4380200000001</v>
      </c>
      <c r="BO235" s="48">
        <v>1358.86280321817</v>
      </c>
      <c r="BS235" s="48">
        <v>285.30354999999997</v>
      </c>
      <c r="BT235" s="48">
        <v>285.30354999999997</v>
      </c>
      <c r="BU235" s="48">
        <v>282.27584796370701</v>
      </c>
      <c r="CD235" s="51">
        <v>42735</v>
      </c>
      <c r="CL235" s="48">
        <v>0</v>
      </c>
      <c r="CM235" s="48">
        <v>0</v>
      </c>
      <c r="CN235" s="48">
        <v>0</v>
      </c>
      <c r="CO235" s="48">
        <v>0</v>
      </c>
      <c r="CP235" s="48">
        <v>0</v>
      </c>
      <c r="CQ235" s="48">
        <v>0</v>
      </c>
      <c r="CR235" s="48">
        <v>0</v>
      </c>
      <c r="CS235" s="48">
        <v>0</v>
      </c>
      <c r="CY235" s="47" t="s">
        <v>113</v>
      </c>
    </row>
    <row r="236" spans="1:103" s="48" customFormat="1" x14ac:dyDescent="0.25">
      <c r="A236" s="48">
        <v>2016</v>
      </c>
      <c r="B236" s="48">
        <v>5</v>
      </c>
      <c r="C236" s="48" t="s">
        <v>554</v>
      </c>
      <c r="D236" s="48">
        <v>1</v>
      </c>
      <c r="E236" s="48" t="s">
        <v>555</v>
      </c>
      <c r="F236" s="48" t="s">
        <v>556</v>
      </c>
      <c r="G236" s="49" t="s">
        <v>754</v>
      </c>
      <c r="H236" s="49" t="s">
        <v>755</v>
      </c>
      <c r="I236" s="48">
        <v>3</v>
      </c>
      <c r="J236" s="48">
        <v>89</v>
      </c>
      <c r="K236" s="48" t="s">
        <v>404</v>
      </c>
      <c r="L236" s="48">
        <v>10010</v>
      </c>
      <c r="M236" s="48" t="s">
        <v>151</v>
      </c>
      <c r="N236" s="48">
        <v>10024</v>
      </c>
      <c r="O236" s="48" t="s">
        <v>104</v>
      </c>
      <c r="P236" s="48" t="s">
        <v>379</v>
      </c>
      <c r="Q236" s="48">
        <v>11003</v>
      </c>
      <c r="R236" s="48">
        <v>11003</v>
      </c>
      <c r="S236" s="48">
        <v>11000</v>
      </c>
      <c r="T236" s="48" t="s">
        <v>557</v>
      </c>
      <c r="U236" s="48">
        <v>1</v>
      </c>
      <c r="V236" s="48">
        <v>10</v>
      </c>
      <c r="W236" s="48">
        <v>110</v>
      </c>
      <c r="X236" s="48" t="s">
        <v>107</v>
      </c>
      <c r="Y236" s="48" t="s">
        <v>138</v>
      </c>
      <c r="Z236" s="48" t="s">
        <v>139</v>
      </c>
      <c r="AA236" s="48" t="s">
        <v>756</v>
      </c>
      <c r="AB236" s="48" t="s">
        <v>111</v>
      </c>
      <c r="AC236" s="48">
        <v>15114</v>
      </c>
      <c r="AE236" s="51">
        <v>41722</v>
      </c>
      <c r="AF236" s="51">
        <v>42825</v>
      </c>
      <c r="AG236" s="48" t="s">
        <v>757</v>
      </c>
      <c r="AH236" s="48">
        <v>0</v>
      </c>
      <c r="AI236" s="48">
        <v>0</v>
      </c>
      <c r="AJ236" s="48">
        <v>2</v>
      </c>
      <c r="AL236" s="48">
        <v>0</v>
      </c>
      <c r="AM236" s="48">
        <v>1</v>
      </c>
      <c r="AQ236" s="48">
        <v>0</v>
      </c>
      <c r="AR236" s="48">
        <v>0</v>
      </c>
      <c r="AS236" s="48">
        <v>0</v>
      </c>
      <c r="AT236" s="48">
        <v>0</v>
      </c>
      <c r="AU236" s="48">
        <v>302</v>
      </c>
      <c r="AV236" s="48">
        <v>0</v>
      </c>
      <c r="AW236" s="45">
        <v>0</v>
      </c>
      <c r="AX236" s="48">
        <v>0</v>
      </c>
      <c r="AY236" s="48">
        <v>983.46356000000003</v>
      </c>
      <c r="AZ236" s="46">
        <v>983.46356000000003</v>
      </c>
      <c r="BA236" s="48">
        <v>973.02683524409804</v>
      </c>
      <c r="BD236" s="48">
        <v>0</v>
      </c>
      <c r="BE236" s="48">
        <v>0</v>
      </c>
      <c r="BF236" s="48">
        <v>0</v>
      </c>
      <c r="BM236" s="48">
        <v>0</v>
      </c>
      <c r="BN236" s="48">
        <v>0</v>
      </c>
      <c r="BO236" s="48">
        <v>0</v>
      </c>
      <c r="BS236" s="48">
        <v>0</v>
      </c>
      <c r="BT236" s="48">
        <v>0</v>
      </c>
      <c r="BU236" s="48">
        <v>0</v>
      </c>
      <c r="CD236" s="51">
        <v>41722</v>
      </c>
      <c r="CL236" s="48">
        <v>0</v>
      </c>
      <c r="CM236" s="48">
        <v>0</v>
      </c>
      <c r="CN236" s="48">
        <v>0</v>
      </c>
      <c r="CO236" s="48">
        <v>0</v>
      </c>
      <c r="CP236" s="48">
        <v>0</v>
      </c>
      <c r="CQ236" s="48">
        <v>0</v>
      </c>
      <c r="CR236" s="48">
        <v>0</v>
      </c>
      <c r="CS236" s="48">
        <v>0</v>
      </c>
      <c r="CY236" s="47" t="s">
        <v>113</v>
      </c>
    </row>
    <row r="237" spans="1:103" s="48" customFormat="1" x14ac:dyDescent="0.25">
      <c r="A237" s="48">
        <v>2016</v>
      </c>
      <c r="B237" s="48">
        <v>5</v>
      </c>
      <c r="C237" s="48" t="s">
        <v>554</v>
      </c>
      <c r="D237" s="48">
        <v>1</v>
      </c>
      <c r="E237" s="48" t="s">
        <v>555</v>
      </c>
      <c r="F237" s="48" t="s">
        <v>556</v>
      </c>
      <c r="G237" s="49" t="s">
        <v>758</v>
      </c>
      <c r="H237" s="49" t="s">
        <v>759</v>
      </c>
      <c r="I237" s="48">
        <v>3</v>
      </c>
      <c r="J237" s="50">
        <v>285</v>
      </c>
      <c r="K237" s="48" t="s">
        <v>456</v>
      </c>
      <c r="L237" s="48">
        <v>10003</v>
      </c>
      <c r="M237" s="48" t="s">
        <v>165</v>
      </c>
      <c r="N237" s="48">
        <v>10016</v>
      </c>
      <c r="O237" s="48" t="s">
        <v>126</v>
      </c>
      <c r="P237" s="48" t="s">
        <v>303</v>
      </c>
      <c r="Q237" s="48">
        <v>12001</v>
      </c>
      <c r="R237" s="50">
        <v>12001</v>
      </c>
      <c r="S237" s="48">
        <v>12000</v>
      </c>
      <c r="T237" s="48" t="s">
        <v>303</v>
      </c>
      <c r="U237" s="48">
        <v>1</v>
      </c>
      <c r="V237" s="48">
        <v>10</v>
      </c>
      <c r="W237" s="48">
        <v>110</v>
      </c>
      <c r="X237" s="48" t="s">
        <v>107</v>
      </c>
      <c r="Y237" s="48" t="s">
        <v>485</v>
      </c>
      <c r="Z237" s="48" t="s">
        <v>486</v>
      </c>
      <c r="AA237" s="48" t="s">
        <v>760</v>
      </c>
      <c r="AB237" s="48" t="s">
        <v>111</v>
      </c>
      <c r="AC237" s="48">
        <v>15114</v>
      </c>
      <c r="AE237" s="51">
        <v>41988</v>
      </c>
      <c r="AF237" s="51">
        <v>43083</v>
      </c>
      <c r="AG237" s="48" t="s">
        <v>761</v>
      </c>
      <c r="AH237" s="48">
        <v>0</v>
      </c>
      <c r="AI237" s="48">
        <v>0</v>
      </c>
      <c r="AJ237" s="48">
        <v>2</v>
      </c>
      <c r="AL237" s="48">
        <v>0</v>
      </c>
      <c r="AN237" s="48">
        <v>1</v>
      </c>
      <c r="AQ237" s="48">
        <v>0</v>
      </c>
      <c r="AR237" s="48">
        <v>0</v>
      </c>
      <c r="AS237" s="48">
        <v>0</v>
      </c>
      <c r="AT237" s="48">
        <v>0</v>
      </c>
      <c r="AU237" s="48">
        <v>302</v>
      </c>
      <c r="AV237" s="48">
        <v>0</v>
      </c>
      <c r="AW237" s="45">
        <v>0</v>
      </c>
      <c r="AX237" s="48">
        <v>0</v>
      </c>
      <c r="AY237" s="48">
        <v>1105.82771</v>
      </c>
      <c r="AZ237" s="46">
        <v>1105.82771</v>
      </c>
      <c r="BA237" s="48">
        <v>1094.09243082329</v>
      </c>
      <c r="BD237" s="48">
        <v>0</v>
      </c>
      <c r="BE237" s="48">
        <v>0</v>
      </c>
      <c r="BF237" s="48">
        <v>0</v>
      </c>
      <c r="BM237" s="48">
        <v>0</v>
      </c>
      <c r="BN237" s="48">
        <v>0</v>
      </c>
      <c r="BO237" s="48">
        <v>0</v>
      </c>
      <c r="BS237" s="48">
        <v>0</v>
      </c>
      <c r="BT237" s="48">
        <v>0</v>
      </c>
      <c r="BU237" s="48">
        <v>0</v>
      </c>
      <c r="CD237" s="51">
        <v>41873</v>
      </c>
      <c r="CG237" s="48">
        <v>0</v>
      </c>
      <c r="CH237" s="48">
        <v>0</v>
      </c>
      <c r="CI237" s="48">
        <v>0</v>
      </c>
      <c r="CL237" s="48">
        <v>0</v>
      </c>
      <c r="CM237" s="48">
        <v>0</v>
      </c>
      <c r="CN237" s="48">
        <v>0</v>
      </c>
      <c r="CO237" s="48">
        <v>0</v>
      </c>
      <c r="CP237" s="48">
        <v>0</v>
      </c>
      <c r="CQ237" s="48">
        <v>0</v>
      </c>
      <c r="CR237" s="48">
        <v>0</v>
      </c>
      <c r="CS237" s="48">
        <v>0</v>
      </c>
      <c r="CY237" s="47" t="s">
        <v>113</v>
      </c>
    </row>
    <row r="238" spans="1:103" s="48" customFormat="1" x14ac:dyDescent="0.25">
      <c r="A238" s="48">
        <v>2016</v>
      </c>
      <c r="B238" s="48">
        <v>5</v>
      </c>
      <c r="C238" s="48" t="s">
        <v>554</v>
      </c>
      <c r="D238" s="48">
        <v>1</v>
      </c>
      <c r="E238" s="48" t="s">
        <v>555</v>
      </c>
      <c r="F238" s="48" t="s">
        <v>556</v>
      </c>
      <c r="G238" s="49" t="s">
        <v>762</v>
      </c>
      <c r="H238" s="49" t="s">
        <v>763</v>
      </c>
      <c r="I238" s="48">
        <v>3</v>
      </c>
      <c r="J238" s="48">
        <v>289</v>
      </c>
      <c r="K238" s="48" t="s">
        <v>444</v>
      </c>
      <c r="L238" s="48">
        <v>10003</v>
      </c>
      <c r="M238" s="48" t="s">
        <v>165</v>
      </c>
      <c r="N238" s="48">
        <v>10024</v>
      </c>
      <c r="O238" s="48" t="s">
        <v>104</v>
      </c>
      <c r="P238" s="48" t="s">
        <v>379</v>
      </c>
      <c r="Q238" s="48">
        <v>11003</v>
      </c>
      <c r="R238" s="48">
        <v>11003</v>
      </c>
      <c r="S238" s="48">
        <v>11000</v>
      </c>
      <c r="T238" s="48" t="s">
        <v>557</v>
      </c>
      <c r="U238" s="48">
        <v>1</v>
      </c>
      <c r="V238" s="48">
        <v>10</v>
      </c>
      <c r="W238" s="48">
        <v>110</v>
      </c>
      <c r="X238" s="48" t="s">
        <v>107</v>
      </c>
      <c r="Y238" s="48" t="s">
        <v>138</v>
      </c>
      <c r="Z238" s="48" t="s">
        <v>139</v>
      </c>
      <c r="AA238" s="48" t="s">
        <v>764</v>
      </c>
      <c r="AB238" s="48" t="s">
        <v>111</v>
      </c>
      <c r="AC238" s="48">
        <v>15114</v>
      </c>
      <c r="AE238" s="51">
        <v>41922</v>
      </c>
      <c r="AF238" s="51">
        <v>43039</v>
      </c>
      <c r="AG238" s="48" t="s">
        <v>765</v>
      </c>
      <c r="AH238" s="48">
        <v>1</v>
      </c>
      <c r="AI238" s="48">
        <v>0</v>
      </c>
      <c r="AJ238" s="48">
        <v>2</v>
      </c>
      <c r="AL238" s="48">
        <v>0</v>
      </c>
      <c r="AM238" s="48">
        <v>1</v>
      </c>
      <c r="AQ238" s="48">
        <v>1</v>
      </c>
      <c r="AR238" s="48">
        <v>1</v>
      </c>
      <c r="AS238" s="48">
        <v>0</v>
      </c>
      <c r="AT238" s="48">
        <v>0</v>
      </c>
      <c r="AU238" s="48">
        <v>302</v>
      </c>
      <c r="AV238" s="48">
        <v>0</v>
      </c>
      <c r="AW238" s="45">
        <v>0</v>
      </c>
      <c r="AX238" s="48">
        <v>0</v>
      </c>
      <c r="AY238" s="48">
        <v>440.20033000000001</v>
      </c>
      <c r="AZ238" s="46">
        <v>440.20033000000001</v>
      </c>
      <c r="BA238" s="48">
        <v>435.52883034457102</v>
      </c>
      <c r="BD238" s="48">
        <v>0</v>
      </c>
      <c r="BE238" s="48">
        <v>0</v>
      </c>
      <c r="BF238" s="48">
        <v>0</v>
      </c>
      <c r="BM238" s="48">
        <v>0</v>
      </c>
      <c r="BN238" s="48">
        <v>0</v>
      </c>
      <c r="BO238" s="48">
        <v>0</v>
      </c>
      <c r="BS238" s="48">
        <v>0</v>
      </c>
      <c r="BT238" s="48">
        <v>0</v>
      </c>
      <c r="BU238" s="48">
        <v>0</v>
      </c>
      <c r="CD238" s="51">
        <v>41922</v>
      </c>
      <c r="CL238" s="48">
        <v>0</v>
      </c>
      <c r="CM238" s="48">
        <v>0</v>
      </c>
      <c r="CN238" s="48">
        <v>0</v>
      </c>
      <c r="CO238" s="48">
        <v>0</v>
      </c>
      <c r="CP238" s="48">
        <v>0</v>
      </c>
      <c r="CQ238" s="48">
        <v>0</v>
      </c>
      <c r="CR238" s="48">
        <v>0</v>
      </c>
      <c r="CS238" s="48">
        <v>0</v>
      </c>
      <c r="CY238" s="47" t="s">
        <v>113</v>
      </c>
    </row>
    <row r="239" spans="1:103" s="48" customFormat="1" x14ac:dyDescent="0.25">
      <c r="A239" s="48">
        <v>2016</v>
      </c>
      <c r="B239" s="48">
        <v>5</v>
      </c>
      <c r="C239" s="48" t="s">
        <v>554</v>
      </c>
      <c r="D239" s="48">
        <v>1</v>
      </c>
      <c r="E239" s="48" t="s">
        <v>555</v>
      </c>
      <c r="F239" s="48" t="s">
        <v>556</v>
      </c>
      <c r="G239" s="49" t="s">
        <v>766</v>
      </c>
      <c r="H239" s="49" t="s">
        <v>767</v>
      </c>
      <c r="I239" s="48">
        <v>3</v>
      </c>
      <c r="J239" s="48">
        <v>287</v>
      </c>
      <c r="K239" s="48" t="s">
        <v>512</v>
      </c>
      <c r="L239" s="48">
        <v>10003</v>
      </c>
      <c r="M239" s="48" t="s">
        <v>165</v>
      </c>
      <c r="N239" s="48">
        <v>10016</v>
      </c>
      <c r="O239" s="48" t="s">
        <v>126</v>
      </c>
      <c r="P239" s="48" t="s">
        <v>379</v>
      </c>
      <c r="Q239" s="48">
        <v>11003</v>
      </c>
      <c r="R239" s="48">
        <v>11003</v>
      </c>
      <c r="S239" s="48">
        <v>11000</v>
      </c>
      <c r="T239" s="48" t="s">
        <v>557</v>
      </c>
      <c r="U239" s="48">
        <v>1</v>
      </c>
      <c r="V239" s="48">
        <v>10</v>
      </c>
      <c r="W239" s="48">
        <v>110</v>
      </c>
      <c r="X239" s="48" t="s">
        <v>107</v>
      </c>
      <c r="Y239" s="48" t="s">
        <v>138</v>
      </c>
      <c r="Z239" s="48" t="s">
        <v>139</v>
      </c>
      <c r="AA239" s="48" t="s">
        <v>768</v>
      </c>
      <c r="AB239" s="48" t="s">
        <v>111</v>
      </c>
      <c r="AC239" s="48">
        <v>15114</v>
      </c>
      <c r="AE239" s="51">
        <v>42198</v>
      </c>
      <c r="AF239" s="51">
        <v>43312</v>
      </c>
      <c r="AG239" s="48" t="s">
        <v>769</v>
      </c>
      <c r="AH239" s="48">
        <v>0</v>
      </c>
      <c r="AI239" s="48">
        <v>0</v>
      </c>
      <c r="AJ239" s="48">
        <v>2</v>
      </c>
      <c r="AL239" s="48">
        <v>0</v>
      </c>
      <c r="AM239" s="48">
        <v>1</v>
      </c>
      <c r="AN239" s="48">
        <v>1</v>
      </c>
      <c r="AQ239" s="48">
        <v>0</v>
      </c>
      <c r="AR239" s="48">
        <v>0</v>
      </c>
      <c r="AS239" s="48">
        <v>0</v>
      </c>
      <c r="AT239" s="48">
        <v>0</v>
      </c>
      <c r="AU239" s="48">
        <v>302</v>
      </c>
      <c r="AV239" s="48">
        <v>0</v>
      </c>
      <c r="AW239" s="45">
        <v>0</v>
      </c>
      <c r="AX239" s="48">
        <v>0</v>
      </c>
      <c r="AY239" s="48">
        <v>186.97031000000001</v>
      </c>
      <c r="AZ239" s="46">
        <v>186.97031000000001</v>
      </c>
      <c r="BA239" s="48">
        <v>184.986141249512</v>
      </c>
      <c r="BD239" s="48">
        <v>0</v>
      </c>
      <c r="BE239" s="48">
        <v>0</v>
      </c>
      <c r="BF239" s="48">
        <v>0</v>
      </c>
      <c r="BM239" s="48">
        <v>0</v>
      </c>
      <c r="BN239" s="48">
        <v>0</v>
      </c>
      <c r="BO239" s="48">
        <v>0</v>
      </c>
      <c r="BS239" s="48">
        <v>0</v>
      </c>
      <c r="BT239" s="48">
        <v>0</v>
      </c>
      <c r="BU239" s="48">
        <v>0</v>
      </c>
      <c r="CD239" s="51">
        <v>42198</v>
      </c>
      <c r="CL239" s="48">
        <v>0</v>
      </c>
      <c r="CM239" s="48">
        <v>0</v>
      </c>
      <c r="CN239" s="48">
        <v>0</v>
      </c>
      <c r="CO239" s="48">
        <v>0</v>
      </c>
      <c r="CP239" s="48">
        <v>0</v>
      </c>
      <c r="CQ239" s="48">
        <v>0</v>
      </c>
      <c r="CR239" s="48">
        <v>0</v>
      </c>
      <c r="CS239" s="48">
        <v>0</v>
      </c>
      <c r="CY239" s="47" t="s">
        <v>113</v>
      </c>
    </row>
    <row r="240" spans="1:103" s="48" customFormat="1" x14ac:dyDescent="0.25">
      <c r="A240" s="48">
        <v>2016</v>
      </c>
      <c r="B240" s="48">
        <v>5</v>
      </c>
      <c r="C240" s="48" t="s">
        <v>554</v>
      </c>
      <c r="D240" s="48">
        <v>1</v>
      </c>
      <c r="E240" s="48" t="s">
        <v>555</v>
      </c>
      <c r="F240" s="48" t="s">
        <v>556</v>
      </c>
      <c r="G240" s="49" t="s">
        <v>770</v>
      </c>
      <c r="H240" s="49" t="s">
        <v>771</v>
      </c>
      <c r="I240" s="48">
        <v>3</v>
      </c>
      <c r="J240" s="48">
        <v>289</v>
      </c>
      <c r="K240" s="48" t="s">
        <v>444</v>
      </c>
      <c r="L240" s="48">
        <v>10003</v>
      </c>
      <c r="M240" s="48" t="s">
        <v>165</v>
      </c>
      <c r="N240" s="48">
        <v>10024</v>
      </c>
      <c r="O240" s="48" t="s">
        <v>104</v>
      </c>
      <c r="P240" s="48" t="s">
        <v>379</v>
      </c>
      <c r="Q240" s="48">
        <v>11003</v>
      </c>
      <c r="R240" s="48">
        <v>11003</v>
      </c>
      <c r="S240" s="48">
        <v>11000</v>
      </c>
      <c r="T240" s="48" t="s">
        <v>557</v>
      </c>
      <c r="U240" s="48">
        <v>1</v>
      </c>
      <c r="V240" s="48">
        <v>10</v>
      </c>
      <c r="W240" s="48">
        <v>110</v>
      </c>
      <c r="X240" s="48" t="s">
        <v>107</v>
      </c>
      <c r="Y240" s="48" t="s">
        <v>138</v>
      </c>
      <c r="Z240" s="48" t="s">
        <v>139</v>
      </c>
      <c r="AA240" s="48" t="s">
        <v>772</v>
      </c>
      <c r="AB240" s="48" t="s">
        <v>111</v>
      </c>
      <c r="AC240" s="48">
        <v>15114</v>
      </c>
      <c r="AE240" s="51">
        <v>41969</v>
      </c>
      <c r="AF240" s="51">
        <v>43465</v>
      </c>
      <c r="AG240" s="48" t="s">
        <v>773</v>
      </c>
      <c r="AH240" s="48">
        <v>1</v>
      </c>
      <c r="AI240" s="48">
        <v>0</v>
      </c>
      <c r="AJ240" s="48">
        <v>2</v>
      </c>
      <c r="AL240" s="48">
        <v>0</v>
      </c>
      <c r="AM240" s="48">
        <v>1</v>
      </c>
      <c r="AQ240" s="48">
        <v>0</v>
      </c>
      <c r="AR240" s="48">
        <v>0</v>
      </c>
      <c r="AS240" s="48">
        <v>0</v>
      </c>
      <c r="AT240" s="48">
        <v>0</v>
      </c>
      <c r="AU240" s="48">
        <v>302</v>
      </c>
      <c r="AV240" s="48">
        <v>1382.2846400000001</v>
      </c>
      <c r="AW240" s="45">
        <v>1382.2846400000001</v>
      </c>
      <c r="AX240" s="48">
        <v>1367.6155410025799</v>
      </c>
      <c r="AY240" s="48">
        <v>985.05595000000005</v>
      </c>
      <c r="AZ240" s="46">
        <v>985.05595000000005</v>
      </c>
      <c r="BA240" s="48">
        <v>974.60232646227303</v>
      </c>
      <c r="BD240" s="48">
        <v>0</v>
      </c>
      <c r="BE240" s="48">
        <v>0</v>
      </c>
      <c r="BF240" s="48">
        <v>0</v>
      </c>
      <c r="BM240" s="48">
        <v>1144.5316800000001</v>
      </c>
      <c r="BN240" s="48">
        <v>1144.5316800000001</v>
      </c>
      <c r="BO240" s="48">
        <v>1132.3856660505201</v>
      </c>
      <c r="BS240" s="48">
        <v>237.75296</v>
      </c>
      <c r="BT240" s="48">
        <v>237.75296</v>
      </c>
      <c r="BU240" s="48">
        <v>235.229874952069</v>
      </c>
      <c r="CD240" s="51">
        <v>42735</v>
      </c>
      <c r="CL240" s="48">
        <v>0</v>
      </c>
      <c r="CM240" s="48">
        <v>0</v>
      </c>
      <c r="CN240" s="48">
        <v>0</v>
      </c>
      <c r="CO240" s="48">
        <v>0</v>
      </c>
      <c r="CP240" s="48">
        <v>0</v>
      </c>
      <c r="CQ240" s="48">
        <v>0</v>
      </c>
      <c r="CR240" s="48">
        <v>0</v>
      </c>
      <c r="CS240" s="48">
        <v>0</v>
      </c>
      <c r="CY240" s="47" t="s">
        <v>113</v>
      </c>
    </row>
    <row r="241" spans="1:103" s="48" customFormat="1" x14ac:dyDescent="0.25">
      <c r="A241" s="48">
        <v>2016</v>
      </c>
      <c r="B241" s="48">
        <v>5</v>
      </c>
      <c r="C241" s="48" t="s">
        <v>554</v>
      </c>
      <c r="D241" s="48">
        <v>1</v>
      </c>
      <c r="E241" s="48" t="s">
        <v>555</v>
      </c>
      <c r="F241" s="48" t="s">
        <v>556</v>
      </c>
      <c r="G241" s="49" t="s">
        <v>774</v>
      </c>
      <c r="H241" s="49" t="s">
        <v>775</v>
      </c>
      <c r="I241" s="48">
        <v>3</v>
      </c>
      <c r="J241" s="48">
        <v>259</v>
      </c>
      <c r="K241" s="48" t="s">
        <v>164</v>
      </c>
      <c r="L241" s="48">
        <v>10003</v>
      </c>
      <c r="M241" s="48" t="s">
        <v>165</v>
      </c>
      <c r="N241" s="48">
        <v>10016</v>
      </c>
      <c r="O241" s="48" t="s">
        <v>126</v>
      </c>
      <c r="P241" s="48" t="s">
        <v>379</v>
      </c>
      <c r="Q241" s="48">
        <v>11003</v>
      </c>
      <c r="R241" s="48">
        <v>11003</v>
      </c>
      <c r="S241" s="48">
        <v>11000</v>
      </c>
      <c r="T241" s="48" t="s">
        <v>557</v>
      </c>
      <c r="U241" s="48">
        <v>1</v>
      </c>
      <c r="V241" s="48">
        <v>10</v>
      </c>
      <c r="W241" s="48">
        <v>110</v>
      </c>
      <c r="X241" s="48" t="s">
        <v>107</v>
      </c>
      <c r="Y241" s="48" t="s">
        <v>138</v>
      </c>
      <c r="Z241" s="48" t="s">
        <v>139</v>
      </c>
      <c r="AA241" s="48" t="s">
        <v>776</v>
      </c>
      <c r="AB241" s="48" t="s">
        <v>111</v>
      </c>
      <c r="AC241" s="48">
        <v>15114</v>
      </c>
      <c r="AE241" s="51">
        <v>41963</v>
      </c>
      <c r="AF241" s="51">
        <v>43465</v>
      </c>
      <c r="AG241" s="48" t="s">
        <v>777</v>
      </c>
      <c r="AH241" s="48">
        <v>1</v>
      </c>
      <c r="AI241" s="48">
        <v>0</v>
      </c>
      <c r="AJ241" s="48">
        <v>2</v>
      </c>
      <c r="AL241" s="48">
        <v>0</v>
      </c>
      <c r="AM241" s="48">
        <v>1</v>
      </c>
      <c r="AQ241" s="48">
        <v>0</v>
      </c>
      <c r="AR241" s="48">
        <v>0</v>
      </c>
      <c r="AS241" s="48">
        <v>0</v>
      </c>
      <c r="AT241" s="48">
        <v>0</v>
      </c>
      <c r="AU241" s="48">
        <v>302</v>
      </c>
      <c r="AV241" s="48">
        <v>2156.3640399999999</v>
      </c>
      <c r="AW241" s="45">
        <v>2156.3640399999999</v>
      </c>
      <c r="AX241" s="48">
        <v>2133.4802455470499</v>
      </c>
      <c r="AY241" s="48">
        <v>1097.37021</v>
      </c>
      <c r="AZ241" s="46">
        <v>1097.37021</v>
      </c>
      <c r="BA241" s="48">
        <v>1085.72468361456</v>
      </c>
      <c r="BD241" s="48">
        <v>0</v>
      </c>
      <c r="BE241" s="48">
        <v>0</v>
      </c>
      <c r="BF241" s="48">
        <v>0</v>
      </c>
      <c r="BM241" s="48">
        <v>1785.4694199999999</v>
      </c>
      <c r="BN241" s="48">
        <v>1785.4694199999999</v>
      </c>
      <c r="BO241" s="48">
        <v>1766.52163824729</v>
      </c>
      <c r="BS241" s="48">
        <v>370.89461</v>
      </c>
      <c r="BT241" s="48">
        <v>370.89461</v>
      </c>
      <c r="BU241" s="48">
        <v>366.95859740588099</v>
      </c>
      <c r="CD241" s="51">
        <v>42735</v>
      </c>
      <c r="CL241" s="48">
        <v>0</v>
      </c>
      <c r="CM241" s="48">
        <v>0</v>
      </c>
      <c r="CN241" s="48">
        <v>0</v>
      </c>
      <c r="CO241" s="48">
        <v>0</v>
      </c>
      <c r="CP241" s="48">
        <v>0</v>
      </c>
      <c r="CQ241" s="48">
        <v>0</v>
      </c>
      <c r="CR241" s="48">
        <v>0</v>
      </c>
      <c r="CS241" s="48">
        <v>0</v>
      </c>
      <c r="CY241" s="47" t="s">
        <v>113</v>
      </c>
    </row>
    <row r="242" spans="1:103" s="48" customFormat="1" x14ac:dyDescent="0.25">
      <c r="A242" s="48">
        <v>2016</v>
      </c>
      <c r="B242" s="48">
        <v>5</v>
      </c>
      <c r="C242" s="48" t="s">
        <v>554</v>
      </c>
      <c r="D242" s="48">
        <v>1</v>
      </c>
      <c r="E242" s="48" t="s">
        <v>555</v>
      </c>
      <c r="F242" s="48" t="s">
        <v>556</v>
      </c>
      <c r="G242" s="49" t="s">
        <v>778</v>
      </c>
      <c r="H242" s="49" t="s">
        <v>779</v>
      </c>
      <c r="I242" s="48">
        <v>3</v>
      </c>
      <c r="J242" s="48">
        <v>266</v>
      </c>
      <c r="K242" s="48" t="s">
        <v>439</v>
      </c>
      <c r="L242" s="48">
        <v>10003</v>
      </c>
      <c r="M242" s="48" t="s">
        <v>165</v>
      </c>
      <c r="N242" s="48">
        <v>10016</v>
      </c>
      <c r="O242" s="48" t="s">
        <v>126</v>
      </c>
      <c r="P242" s="48" t="s">
        <v>379</v>
      </c>
      <c r="Q242" s="48">
        <v>11003</v>
      </c>
      <c r="R242" s="48">
        <v>11003</v>
      </c>
      <c r="S242" s="48">
        <v>11000</v>
      </c>
      <c r="T242" s="48" t="s">
        <v>557</v>
      </c>
      <c r="U242" s="48">
        <v>1</v>
      </c>
      <c r="V242" s="48">
        <v>10</v>
      </c>
      <c r="W242" s="48">
        <v>110</v>
      </c>
      <c r="X242" s="48" t="s">
        <v>107</v>
      </c>
      <c r="Y242" s="48" t="s">
        <v>138</v>
      </c>
      <c r="Z242" s="48" t="s">
        <v>139</v>
      </c>
      <c r="AA242" s="48" t="s">
        <v>780</v>
      </c>
      <c r="AB242" s="48" t="s">
        <v>111</v>
      </c>
      <c r="AC242" s="48">
        <v>15114</v>
      </c>
      <c r="AE242" s="51">
        <v>42311</v>
      </c>
      <c r="AF242" s="51">
        <v>43465</v>
      </c>
      <c r="AG242" s="48" t="s">
        <v>781</v>
      </c>
      <c r="AH242" s="48">
        <v>1</v>
      </c>
      <c r="AI242" s="48">
        <v>0</v>
      </c>
      <c r="AJ242" s="48">
        <v>2</v>
      </c>
      <c r="AL242" s="48">
        <v>0</v>
      </c>
      <c r="AM242" s="48">
        <v>1</v>
      </c>
      <c r="AQ242" s="48">
        <v>0</v>
      </c>
      <c r="AR242" s="48">
        <v>0</v>
      </c>
      <c r="AS242" s="48">
        <v>0</v>
      </c>
      <c r="AT242" s="48">
        <v>0</v>
      </c>
      <c r="AU242" s="48">
        <v>302</v>
      </c>
      <c r="AV242" s="48">
        <v>0</v>
      </c>
      <c r="AW242" s="45">
        <v>0</v>
      </c>
      <c r="AX242" s="48">
        <v>0</v>
      </c>
      <c r="AY242" s="48">
        <v>575.53210999999999</v>
      </c>
      <c r="AZ242" s="46">
        <v>575.53210999999999</v>
      </c>
      <c r="BA242" s="48">
        <v>569.42444067237102</v>
      </c>
      <c r="BD242" s="48">
        <v>0</v>
      </c>
      <c r="BE242" s="48">
        <v>0</v>
      </c>
      <c r="BF242" s="48">
        <v>0</v>
      </c>
      <c r="BM242" s="48">
        <v>0</v>
      </c>
      <c r="BN242" s="48">
        <v>0</v>
      </c>
      <c r="BO242" s="48">
        <v>0</v>
      </c>
      <c r="BS242" s="48">
        <v>0</v>
      </c>
      <c r="BT242" s="48">
        <v>0</v>
      </c>
      <c r="BU242" s="48">
        <v>0</v>
      </c>
      <c r="CD242" s="51">
        <v>42311</v>
      </c>
      <c r="CL242" s="48">
        <v>0</v>
      </c>
      <c r="CM242" s="48">
        <v>0</v>
      </c>
      <c r="CN242" s="48">
        <v>0</v>
      </c>
      <c r="CO242" s="48">
        <v>0</v>
      </c>
      <c r="CP242" s="48">
        <v>0</v>
      </c>
      <c r="CQ242" s="48">
        <v>0</v>
      </c>
      <c r="CR242" s="48">
        <v>0</v>
      </c>
      <c r="CS242" s="48">
        <v>0</v>
      </c>
      <c r="CY242" s="47" t="s">
        <v>113</v>
      </c>
    </row>
    <row r="243" spans="1:103" s="48" customFormat="1" x14ac:dyDescent="0.25">
      <c r="A243" s="48">
        <v>2016</v>
      </c>
      <c r="B243" s="48">
        <v>5</v>
      </c>
      <c r="C243" s="48" t="s">
        <v>554</v>
      </c>
      <c r="D243" s="48">
        <v>1</v>
      </c>
      <c r="E243" s="48" t="s">
        <v>555</v>
      </c>
      <c r="F243" s="48" t="s">
        <v>556</v>
      </c>
      <c r="G243" s="49" t="s">
        <v>782</v>
      </c>
      <c r="H243" s="49" t="s">
        <v>783</v>
      </c>
      <c r="I243" s="48">
        <v>3</v>
      </c>
      <c r="J243" s="50">
        <v>288</v>
      </c>
      <c r="K243" s="48" t="s">
        <v>467</v>
      </c>
      <c r="L243" s="48">
        <v>10003</v>
      </c>
      <c r="M243" s="48" t="s">
        <v>165</v>
      </c>
      <c r="N243" s="48">
        <v>10016</v>
      </c>
      <c r="O243" s="48" t="s">
        <v>126</v>
      </c>
      <c r="P243" s="48" t="s">
        <v>379</v>
      </c>
      <c r="Q243" s="48">
        <v>11003</v>
      </c>
      <c r="R243" s="50">
        <v>11003</v>
      </c>
      <c r="S243" s="48">
        <v>11000</v>
      </c>
      <c r="T243" s="48" t="s">
        <v>557</v>
      </c>
      <c r="U243" s="48">
        <v>1</v>
      </c>
      <c r="V243" s="48">
        <v>10</v>
      </c>
      <c r="W243" s="48">
        <v>110</v>
      </c>
      <c r="X243" s="48" t="s">
        <v>107</v>
      </c>
      <c r="Y243" s="48" t="s">
        <v>138</v>
      </c>
      <c r="Z243" s="48" t="s">
        <v>139</v>
      </c>
      <c r="AA243" s="48" t="s">
        <v>635</v>
      </c>
      <c r="AB243" s="48" t="s">
        <v>111</v>
      </c>
      <c r="AC243" s="48">
        <v>15114</v>
      </c>
      <c r="AE243" s="51">
        <v>42271</v>
      </c>
      <c r="AF243" s="51">
        <v>43465</v>
      </c>
      <c r="AG243" s="48" t="s">
        <v>784</v>
      </c>
      <c r="AH243" s="48">
        <v>0</v>
      </c>
      <c r="AI243" s="48">
        <v>0</v>
      </c>
      <c r="AJ243" s="48">
        <v>2</v>
      </c>
      <c r="AL243" s="48">
        <v>0</v>
      </c>
      <c r="AM243" s="48">
        <v>1</v>
      </c>
      <c r="AQ243" s="48">
        <v>0</v>
      </c>
      <c r="AR243" s="48">
        <v>0</v>
      </c>
      <c r="AS243" s="48">
        <v>0</v>
      </c>
      <c r="AT243" s="48">
        <v>0</v>
      </c>
      <c r="AU243" s="48">
        <v>302</v>
      </c>
      <c r="AV243" s="48">
        <v>0</v>
      </c>
      <c r="AW243" s="45">
        <v>0</v>
      </c>
      <c r="AX243" s="48">
        <v>0</v>
      </c>
      <c r="AY243" s="48">
        <v>728.55391999999995</v>
      </c>
      <c r="AZ243" s="46">
        <v>728.55391999999995</v>
      </c>
      <c r="BA243" s="48">
        <v>720.82235063420296</v>
      </c>
      <c r="BD243" s="48">
        <v>0</v>
      </c>
      <c r="BE243" s="48">
        <v>0</v>
      </c>
      <c r="BF243" s="48">
        <v>0</v>
      </c>
      <c r="BM243" s="48">
        <v>0</v>
      </c>
      <c r="BN243" s="48">
        <v>0</v>
      </c>
      <c r="BO243" s="48">
        <v>0</v>
      </c>
      <c r="BS243" s="48">
        <v>0</v>
      </c>
      <c r="BT243" s="48">
        <v>0</v>
      </c>
      <c r="BU243" s="48">
        <v>0</v>
      </c>
      <c r="CD243" s="51">
        <v>42271</v>
      </c>
      <c r="CL243" s="48">
        <v>0</v>
      </c>
      <c r="CM243" s="48">
        <v>0</v>
      </c>
      <c r="CN243" s="48">
        <v>0</v>
      </c>
      <c r="CO243" s="48">
        <v>0</v>
      </c>
      <c r="CP243" s="48">
        <v>0</v>
      </c>
      <c r="CQ243" s="48">
        <v>0</v>
      </c>
      <c r="CR243" s="48">
        <v>0</v>
      </c>
      <c r="CS243" s="48">
        <v>0</v>
      </c>
      <c r="CY243" s="47" t="s">
        <v>113</v>
      </c>
    </row>
    <row r="244" spans="1:103" s="48" customFormat="1" x14ac:dyDescent="0.25">
      <c r="A244" s="48">
        <v>2016</v>
      </c>
      <c r="B244" s="48">
        <v>5</v>
      </c>
      <c r="C244" s="48" t="s">
        <v>554</v>
      </c>
      <c r="D244" s="48">
        <v>1</v>
      </c>
      <c r="E244" s="48" t="s">
        <v>555</v>
      </c>
      <c r="F244" s="48" t="s">
        <v>556</v>
      </c>
      <c r="G244" s="49" t="s">
        <v>785</v>
      </c>
      <c r="H244" s="49" t="s">
        <v>786</v>
      </c>
      <c r="I244" s="48">
        <v>3</v>
      </c>
      <c r="J244" s="48">
        <v>798</v>
      </c>
      <c r="K244" s="48" t="s">
        <v>102</v>
      </c>
      <c r="L244" s="48">
        <v>10007</v>
      </c>
      <c r="M244" s="48" t="s">
        <v>103</v>
      </c>
      <c r="N244" s="48">
        <v>10024</v>
      </c>
      <c r="O244" s="48" t="s">
        <v>104</v>
      </c>
      <c r="P244" s="48" t="s">
        <v>379</v>
      </c>
      <c r="Q244" s="48">
        <v>11003</v>
      </c>
      <c r="R244" s="48">
        <v>11003</v>
      </c>
      <c r="S244" s="48">
        <v>11000</v>
      </c>
      <c r="T244" s="48" t="s">
        <v>557</v>
      </c>
      <c r="U244" s="48">
        <v>1</v>
      </c>
      <c r="V244" s="48">
        <v>10</v>
      </c>
      <c r="W244" s="48">
        <v>110</v>
      </c>
      <c r="X244" s="48" t="s">
        <v>107</v>
      </c>
      <c r="Y244" s="48" t="s">
        <v>138</v>
      </c>
      <c r="Z244" s="48" t="s">
        <v>139</v>
      </c>
      <c r="AA244" s="48" t="s">
        <v>787</v>
      </c>
      <c r="AB244" s="48" t="s">
        <v>111</v>
      </c>
      <c r="AC244" s="48">
        <v>15114</v>
      </c>
      <c r="AE244" s="51">
        <v>41976</v>
      </c>
      <c r="AF244" s="51">
        <v>43465</v>
      </c>
      <c r="AG244" s="48" t="s">
        <v>788</v>
      </c>
      <c r="AH244" s="48">
        <v>0</v>
      </c>
      <c r="AI244" s="48">
        <v>0</v>
      </c>
      <c r="AJ244" s="48">
        <v>2</v>
      </c>
      <c r="AL244" s="48">
        <v>0</v>
      </c>
      <c r="AM244" s="48">
        <v>1</v>
      </c>
      <c r="AQ244" s="48">
        <v>0</v>
      </c>
      <c r="AR244" s="48">
        <v>0</v>
      </c>
      <c r="AS244" s="48">
        <v>1</v>
      </c>
      <c r="AT244" s="48">
        <v>0</v>
      </c>
      <c r="AU244" s="48">
        <v>302</v>
      </c>
      <c r="AV244" s="48">
        <v>0</v>
      </c>
      <c r="AW244" s="45">
        <v>0</v>
      </c>
      <c r="AX244" s="48">
        <v>0</v>
      </c>
      <c r="AY244" s="48">
        <v>258.52109000000002</v>
      </c>
      <c r="AZ244" s="46">
        <v>258.52109000000002</v>
      </c>
      <c r="BA244" s="48">
        <v>255.77760913333199</v>
      </c>
      <c r="BD244" s="48">
        <v>0</v>
      </c>
      <c r="BE244" s="48">
        <v>0</v>
      </c>
      <c r="BF244" s="48">
        <v>0</v>
      </c>
      <c r="BM244" s="48">
        <v>0</v>
      </c>
      <c r="BN244" s="48">
        <v>0</v>
      </c>
      <c r="BO244" s="48">
        <v>0</v>
      </c>
      <c r="BS244" s="48">
        <v>0</v>
      </c>
      <c r="BT244" s="48">
        <v>0</v>
      </c>
      <c r="BU244" s="48">
        <v>0</v>
      </c>
      <c r="CD244" s="51">
        <v>41976</v>
      </c>
      <c r="CL244" s="48">
        <v>0</v>
      </c>
      <c r="CM244" s="48">
        <v>0</v>
      </c>
      <c r="CN244" s="48">
        <v>0</v>
      </c>
      <c r="CO244" s="48">
        <v>0</v>
      </c>
      <c r="CP244" s="48">
        <v>0</v>
      </c>
      <c r="CQ244" s="48">
        <v>0</v>
      </c>
      <c r="CR244" s="48">
        <v>0</v>
      </c>
      <c r="CS244" s="48">
        <v>0</v>
      </c>
      <c r="CY244" s="47" t="s">
        <v>113</v>
      </c>
    </row>
    <row r="245" spans="1:103" s="48" customFormat="1" x14ac:dyDescent="0.25">
      <c r="A245" s="48">
        <v>2016</v>
      </c>
      <c r="B245" s="48">
        <v>5</v>
      </c>
      <c r="C245" s="48" t="s">
        <v>554</v>
      </c>
      <c r="D245" s="48">
        <v>1</v>
      </c>
      <c r="E245" s="48" t="s">
        <v>555</v>
      </c>
      <c r="F245" s="48" t="s">
        <v>556</v>
      </c>
      <c r="G245" s="49" t="s">
        <v>789</v>
      </c>
      <c r="H245" s="49" t="s">
        <v>790</v>
      </c>
      <c r="I245" s="48">
        <v>3</v>
      </c>
      <c r="J245" s="48">
        <v>347</v>
      </c>
      <c r="K245" s="48" t="s">
        <v>674</v>
      </c>
      <c r="L245" s="48">
        <v>10005</v>
      </c>
      <c r="M245" s="48" t="s">
        <v>220</v>
      </c>
      <c r="N245" s="48">
        <v>10018</v>
      </c>
      <c r="O245" s="48" t="s">
        <v>124</v>
      </c>
      <c r="P245" s="48" t="s">
        <v>379</v>
      </c>
      <c r="Q245" s="48">
        <v>11003</v>
      </c>
      <c r="R245" s="48">
        <v>11003</v>
      </c>
      <c r="S245" s="48">
        <v>11000</v>
      </c>
      <c r="T245" s="48" t="s">
        <v>557</v>
      </c>
      <c r="U245" s="48">
        <v>1</v>
      </c>
      <c r="V245" s="48">
        <v>10</v>
      </c>
      <c r="W245" s="48">
        <v>110</v>
      </c>
      <c r="X245" s="48" t="s">
        <v>107</v>
      </c>
      <c r="Y245" s="48" t="s">
        <v>138</v>
      </c>
      <c r="Z245" s="48" t="s">
        <v>139</v>
      </c>
      <c r="AA245" s="48" t="s">
        <v>791</v>
      </c>
      <c r="AB245" s="48" t="s">
        <v>111</v>
      </c>
      <c r="AC245" s="48">
        <v>15114</v>
      </c>
      <c r="AE245" s="51">
        <v>42299</v>
      </c>
      <c r="AF245" s="51">
        <v>43100</v>
      </c>
      <c r="AG245" s="48" t="s">
        <v>792</v>
      </c>
      <c r="AH245" s="48">
        <v>1</v>
      </c>
      <c r="AI245" s="48">
        <v>1</v>
      </c>
      <c r="AJ245" s="48">
        <v>2</v>
      </c>
      <c r="AL245" s="48">
        <v>0</v>
      </c>
      <c r="AM245" s="48">
        <v>1</v>
      </c>
      <c r="AQ245" s="48">
        <v>0</v>
      </c>
      <c r="AR245" s="48">
        <v>0</v>
      </c>
      <c r="AS245" s="48">
        <v>0</v>
      </c>
      <c r="AT245" s="48">
        <v>0</v>
      </c>
      <c r="AU245" s="48">
        <v>302</v>
      </c>
      <c r="AV245" s="48">
        <v>0</v>
      </c>
      <c r="AW245" s="45">
        <v>0</v>
      </c>
      <c r="AX245" s="48">
        <v>0</v>
      </c>
      <c r="AY245" s="48">
        <v>756.61347999999998</v>
      </c>
      <c r="AZ245" s="46">
        <v>756.61347999999998</v>
      </c>
      <c r="BA245" s="48">
        <v>748.58413660738404</v>
      </c>
      <c r="BD245" s="48">
        <v>0</v>
      </c>
      <c r="BE245" s="48">
        <v>0</v>
      </c>
      <c r="BF245" s="48">
        <v>0</v>
      </c>
      <c r="BM245" s="48">
        <v>0</v>
      </c>
      <c r="BN245" s="48">
        <v>0</v>
      </c>
      <c r="BO245" s="48">
        <v>0</v>
      </c>
      <c r="BS245" s="48">
        <v>0</v>
      </c>
      <c r="BT245" s="48">
        <v>0</v>
      </c>
      <c r="BU245" s="48">
        <v>0</v>
      </c>
      <c r="CD245" s="51">
        <v>42299</v>
      </c>
      <c r="CL245" s="48">
        <v>0</v>
      </c>
      <c r="CM245" s="48">
        <v>0</v>
      </c>
      <c r="CN245" s="48">
        <v>0</v>
      </c>
      <c r="CO245" s="48">
        <v>0</v>
      </c>
      <c r="CP245" s="48">
        <v>0</v>
      </c>
      <c r="CQ245" s="48">
        <v>0</v>
      </c>
      <c r="CR245" s="48">
        <v>0</v>
      </c>
      <c r="CS245" s="48">
        <v>0</v>
      </c>
      <c r="CY245" s="47" t="s">
        <v>113</v>
      </c>
    </row>
    <row r="246" spans="1:103" s="48" customFormat="1" x14ac:dyDescent="0.25">
      <c r="A246" s="48">
        <v>2016</v>
      </c>
      <c r="B246" s="48">
        <v>5</v>
      </c>
      <c r="C246" s="48" t="s">
        <v>554</v>
      </c>
      <c r="D246" s="48">
        <v>1</v>
      </c>
      <c r="E246" s="48" t="s">
        <v>555</v>
      </c>
      <c r="F246" s="48" t="s">
        <v>556</v>
      </c>
      <c r="G246" s="49" t="s">
        <v>793</v>
      </c>
      <c r="H246" s="49" t="s">
        <v>794</v>
      </c>
      <c r="I246" s="48">
        <v>3</v>
      </c>
      <c r="J246" s="48">
        <v>63</v>
      </c>
      <c r="K246" s="48" t="s">
        <v>442</v>
      </c>
      <c r="L246" s="48">
        <v>10010</v>
      </c>
      <c r="M246" s="48" t="s">
        <v>151</v>
      </c>
      <c r="N246" s="48">
        <v>10019</v>
      </c>
      <c r="O246" s="48" t="s">
        <v>116</v>
      </c>
      <c r="P246" s="48" t="s">
        <v>379</v>
      </c>
      <c r="Q246" s="48">
        <v>11003</v>
      </c>
      <c r="R246" s="48">
        <v>11003</v>
      </c>
      <c r="S246" s="48">
        <v>11000</v>
      </c>
      <c r="T246" s="48" t="s">
        <v>557</v>
      </c>
      <c r="U246" s="48">
        <v>1</v>
      </c>
      <c r="V246" s="48">
        <v>10</v>
      </c>
      <c r="W246" s="48">
        <v>110</v>
      </c>
      <c r="X246" s="48" t="s">
        <v>107</v>
      </c>
      <c r="Y246" s="48" t="s">
        <v>138</v>
      </c>
      <c r="Z246" s="48" t="s">
        <v>139</v>
      </c>
      <c r="AA246" s="48" t="s">
        <v>639</v>
      </c>
      <c r="AB246" s="48" t="s">
        <v>111</v>
      </c>
      <c r="AC246" s="48">
        <v>15114</v>
      </c>
      <c r="AE246" s="51">
        <v>41983</v>
      </c>
      <c r="AF246" s="51">
        <v>43100</v>
      </c>
      <c r="AG246" s="48" t="s">
        <v>795</v>
      </c>
      <c r="AH246" s="48">
        <v>0</v>
      </c>
      <c r="AI246" s="48">
        <v>0</v>
      </c>
      <c r="AJ246" s="48">
        <v>2</v>
      </c>
      <c r="AL246" s="48">
        <v>0</v>
      </c>
      <c r="AM246" s="48">
        <v>1</v>
      </c>
      <c r="AQ246" s="48">
        <v>0</v>
      </c>
      <c r="AR246" s="48">
        <v>0</v>
      </c>
      <c r="AS246" s="48">
        <v>0</v>
      </c>
      <c r="AT246" s="48">
        <v>0</v>
      </c>
      <c r="AU246" s="48">
        <v>302</v>
      </c>
      <c r="AV246" s="48">
        <v>1244.05618</v>
      </c>
      <c r="AW246" s="45">
        <v>1244.05618</v>
      </c>
      <c r="AX246" s="48">
        <v>1230.85399085988</v>
      </c>
      <c r="AY246" s="48">
        <v>848.68839000000003</v>
      </c>
      <c r="AZ246" s="46">
        <v>848.68839000000003</v>
      </c>
      <c r="BA246" s="48">
        <v>839.68192805243302</v>
      </c>
      <c r="BD246" s="48">
        <v>0</v>
      </c>
      <c r="BE246" s="48">
        <v>0</v>
      </c>
      <c r="BF246" s="48">
        <v>0</v>
      </c>
      <c r="BM246" s="48">
        <v>1030.0785100000001</v>
      </c>
      <c r="BN246" s="48">
        <v>1030.0785100000001</v>
      </c>
      <c r="BO246" s="48">
        <v>1019.14709746669</v>
      </c>
      <c r="BS246" s="48">
        <v>213.97765999999999</v>
      </c>
      <c r="BT246" s="48">
        <v>213.97765999999999</v>
      </c>
      <c r="BU246" s="48">
        <v>211.706883499311</v>
      </c>
      <c r="CD246" s="51">
        <v>42735</v>
      </c>
      <c r="CL246" s="48">
        <v>0</v>
      </c>
      <c r="CM246" s="48">
        <v>0</v>
      </c>
      <c r="CN246" s="48">
        <v>0</v>
      </c>
      <c r="CO246" s="48">
        <v>0</v>
      </c>
      <c r="CP246" s="48">
        <v>0</v>
      </c>
      <c r="CQ246" s="48">
        <v>0</v>
      </c>
      <c r="CR246" s="48">
        <v>0</v>
      </c>
      <c r="CS246" s="48">
        <v>0</v>
      </c>
      <c r="CY246" s="47" t="s">
        <v>113</v>
      </c>
    </row>
    <row r="247" spans="1:103" s="48" customFormat="1" x14ac:dyDescent="0.25">
      <c r="A247" s="48">
        <v>2016</v>
      </c>
      <c r="B247" s="48">
        <v>5</v>
      </c>
      <c r="C247" s="48" t="s">
        <v>554</v>
      </c>
      <c r="D247" s="48">
        <v>1</v>
      </c>
      <c r="E247" s="48" t="s">
        <v>555</v>
      </c>
      <c r="F247" s="48" t="s">
        <v>556</v>
      </c>
      <c r="G247" s="49" t="s">
        <v>796</v>
      </c>
      <c r="H247" s="49" t="s">
        <v>797</v>
      </c>
      <c r="I247" s="48">
        <v>3</v>
      </c>
      <c r="J247" s="48">
        <v>998</v>
      </c>
      <c r="K247" s="48" t="s">
        <v>159</v>
      </c>
      <c r="L247" s="48">
        <v>9998</v>
      </c>
      <c r="M247" s="48" t="s">
        <v>160</v>
      </c>
      <c r="N247" s="48">
        <v>10024</v>
      </c>
      <c r="O247" s="48" t="s">
        <v>104</v>
      </c>
      <c r="P247" s="48" t="s">
        <v>379</v>
      </c>
      <c r="Q247" s="48">
        <v>11003</v>
      </c>
      <c r="R247" s="48">
        <v>11003</v>
      </c>
      <c r="S247" s="48">
        <v>11000</v>
      </c>
      <c r="T247" s="48" t="s">
        <v>557</v>
      </c>
      <c r="U247" s="48">
        <v>1</v>
      </c>
      <c r="V247" s="48">
        <v>10</v>
      </c>
      <c r="W247" s="48">
        <v>110</v>
      </c>
      <c r="X247" s="48" t="s">
        <v>107</v>
      </c>
      <c r="Y247" s="48" t="s">
        <v>138</v>
      </c>
      <c r="Z247" s="48" t="s">
        <v>139</v>
      </c>
      <c r="AA247" s="48" t="s">
        <v>798</v>
      </c>
      <c r="AB247" s="48" t="s">
        <v>111</v>
      </c>
      <c r="AC247" s="48">
        <v>15114</v>
      </c>
      <c r="AE247" s="51">
        <v>41936</v>
      </c>
      <c r="AF247" s="51">
        <v>43069</v>
      </c>
      <c r="AG247" s="48" t="s">
        <v>799</v>
      </c>
      <c r="AH247" s="48">
        <v>0</v>
      </c>
      <c r="AI247" s="48">
        <v>2</v>
      </c>
      <c r="AJ247" s="48">
        <v>1</v>
      </c>
      <c r="AL247" s="48">
        <v>1</v>
      </c>
      <c r="AM247" s="48">
        <v>1</v>
      </c>
      <c r="AQ247" s="48">
        <v>1</v>
      </c>
      <c r="AR247" s="48">
        <v>1</v>
      </c>
      <c r="AS247" s="48">
        <v>1</v>
      </c>
      <c r="AT247" s="48">
        <v>0</v>
      </c>
      <c r="AU247" s="48">
        <v>302</v>
      </c>
      <c r="AV247" s="48">
        <v>0</v>
      </c>
      <c r="AW247" s="45">
        <v>0</v>
      </c>
      <c r="AX247" s="48">
        <v>0</v>
      </c>
      <c r="AY247" s="48">
        <v>284.09926999999999</v>
      </c>
      <c r="AZ247" s="46">
        <v>284.09926999999999</v>
      </c>
      <c r="BA247" s="48">
        <v>281.08434803955402</v>
      </c>
      <c r="BD247" s="48">
        <v>0</v>
      </c>
      <c r="BE247" s="48">
        <v>0</v>
      </c>
      <c r="BF247" s="48">
        <v>0</v>
      </c>
      <c r="BM247" s="48">
        <v>0</v>
      </c>
      <c r="BN247" s="48">
        <v>0</v>
      </c>
      <c r="BO247" s="48">
        <v>0</v>
      </c>
      <c r="BS247" s="48">
        <v>0</v>
      </c>
      <c r="BT247" s="48">
        <v>0</v>
      </c>
      <c r="BU247" s="48">
        <v>0</v>
      </c>
      <c r="CD247" s="51">
        <v>41936</v>
      </c>
      <c r="CL247" s="48">
        <v>0</v>
      </c>
      <c r="CM247" s="48">
        <v>0</v>
      </c>
      <c r="CN247" s="48">
        <v>0</v>
      </c>
      <c r="CO247" s="48">
        <v>0</v>
      </c>
      <c r="CP247" s="48">
        <v>0</v>
      </c>
      <c r="CQ247" s="48">
        <v>0</v>
      </c>
      <c r="CR247" s="48">
        <v>0</v>
      </c>
      <c r="CS247" s="48">
        <v>0</v>
      </c>
      <c r="CY247" s="47" t="s">
        <v>113</v>
      </c>
    </row>
    <row r="248" spans="1:103" s="48" customFormat="1" x14ac:dyDescent="0.25">
      <c r="A248" s="48">
        <v>2016</v>
      </c>
      <c r="B248" s="48">
        <v>5</v>
      </c>
      <c r="C248" s="48" t="s">
        <v>554</v>
      </c>
      <c r="D248" s="48">
        <v>1</v>
      </c>
      <c r="E248" s="48" t="s">
        <v>555</v>
      </c>
      <c r="F248" s="48" t="s">
        <v>556</v>
      </c>
      <c r="G248" s="49" t="s">
        <v>800</v>
      </c>
      <c r="H248" s="49" t="s">
        <v>801</v>
      </c>
      <c r="I248" s="48">
        <v>1</v>
      </c>
      <c r="J248" s="48">
        <v>259</v>
      </c>
      <c r="K248" s="48" t="s">
        <v>164</v>
      </c>
      <c r="L248" s="48">
        <v>10003</v>
      </c>
      <c r="M248" s="48" t="s">
        <v>165</v>
      </c>
      <c r="N248" s="48">
        <v>10016</v>
      </c>
      <c r="O248" s="48" t="s">
        <v>126</v>
      </c>
      <c r="P248" s="48" t="s">
        <v>379</v>
      </c>
      <c r="Q248" s="48">
        <v>11003</v>
      </c>
      <c r="R248" s="48">
        <v>11003</v>
      </c>
      <c r="S248" s="48">
        <v>11000</v>
      </c>
      <c r="T248" s="48" t="s">
        <v>557</v>
      </c>
      <c r="U248" s="48">
        <v>1</v>
      </c>
      <c r="V248" s="48">
        <v>10</v>
      </c>
      <c r="W248" s="48">
        <v>110</v>
      </c>
      <c r="X248" s="48" t="s">
        <v>107</v>
      </c>
      <c r="Y248" s="48" t="s">
        <v>138</v>
      </c>
      <c r="Z248" s="48" t="s">
        <v>139</v>
      </c>
      <c r="AA248" s="48" t="s">
        <v>802</v>
      </c>
      <c r="AB248" s="48" t="s">
        <v>111</v>
      </c>
      <c r="AC248" s="48">
        <v>15114</v>
      </c>
      <c r="AE248" s="51">
        <v>42397</v>
      </c>
      <c r="AF248" s="51">
        <v>43465</v>
      </c>
      <c r="AG248" s="48" t="s">
        <v>803</v>
      </c>
      <c r="AH248" s="48">
        <v>1</v>
      </c>
      <c r="AI248" s="48">
        <v>0</v>
      </c>
      <c r="AJ248" s="48">
        <v>2</v>
      </c>
      <c r="AL248" s="48">
        <v>0</v>
      </c>
      <c r="AM248" s="48">
        <v>1</v>
      </c>
      <c r="AQ248" s="48">
        <v>0</v>
      </c>
      <c r="AR248" s="48">
        <v>0</v>
      </c>
      <c r="AS248" s="48">
        <v>0</v>
      </c>
      <c r="AT248" s="48">
        <v>0</v>
      </c>
      <c r="AU248" s="48">
        <v>302</v>
      </c>
      <c r="AV248" s="48">
        <v>829.37077999999997</v>
      </c>
      <c r="AW248" s="45">
        <v>829.37077999999997</v>
      </c>
      <c r="AX248" s="48">
        <v>820.56932064399996</v>
      </c>
      <c r="AY248" s="48">
        <v>87.313599999999994</v>
      </c>
      <c r="AZ248" s="46">
        <v>87.313599999999994</v>
      </c>
      <c r="BA248" s="48">
        <v>86.387009480828297</v>
      </c>
      <c r="BD248" s="48">
        <v>0</v>
      </c>
      <c r="BE248" s="48">
        <v>0</v>
      </c>
      <c r="BF248" s="48">
        <v>0</v>
      </c>
      <c r="BM248" s="48">
        <v>686.71901000000003</v>
      </c>
      <c r="BN248" s="48">
        <v>686.71901000000003</v>
      </c>
      <c r="BO248" s="48">
        <v>679.43140160908501</v>
      </c>
      <c r="BS248" s="48">
        <v>142.65177</v>
      </c>
      <c r="BT248" s="48">
        <v>142.65177</v>
      </c>
      <c r="BU248" s="48">
        <v>141.137919034915</v>
      </c>
      <c r="CD248" s="51">
        <v>42397</v>
      </c>
      <c r="CL248" s="48">
        <v>0</v>
      </c>
      <c r="CM248" s="48">
        <v>0</v>
      </c>
      <c r="CN248" s="48">
        <v>0</v>
      </c>
      <c r="CO248" s="48">
        <v>0</v>
      </c>
      <c r="CP248" s="48">
        <v>0</v>
      </c>
      <c r="CQ248" s="48">
        <v>0</v>
      </c>
      <c r="CR248" s="48">
        <v>0</v>
      </c>
      <c r="CS248" s="48">
        <v>0</v>
      </c>
      <c r="CY248" s="47" t="s">
        <v>113</v>
      </c>
    </row>
    <row r="249" spans="1:103" s="48" customFormat="1" x14ac:dyDescent="0.25">
      <c r="A249" s="48">
        <v>2016</v>
      </c>
      <c r="B249" s="48">
        <v>5</v>
      </c>
      <c r="C249" s="48" t="s">
        <v>554</v>
      </c>
      <c r="D249" s="48">
        <v>1</v>
      </c>
      <c r="E249" s="48" t="s">
        <v>555</v>
      </c>
      <c r="F249" s="48" t="s">
        <v>556</v>
      </c>
      <c r="G249" s="49" t="s">
        <v>804</v>
      </c>
      <c r="H249" s="49" t="s">
        <v>805</v>
      </c>
      <c r="I249" s="48">
        <v>3</v>
      </c>
      <c r="J249" s="48">
        <v>57</v>
      </c>
      <c r="K249" s="48" t="s">
        <v>630</v>
      </c>
      <c r="L249" s="48">
        <v>10010</v>
      </c>
      <c r="M249" s="48" t="s">
        <v>151</v>
      </c>
      <c r="N249" s="48">
        <v>10018</v>
      </c>
      <c r="O249" s="48" t="s">
        <v>124</v>
      </c>
      <c r="P249" s="48" t="s">
        <v>379</v>
      </c>
      <c r="Q249" s="48">
        <v>11003</v>
      </c>
      <c r="R249" s="48">
        <v>11003</v>
      </c>
      <c r="S249" s="48">
        <v>11000</v>
      </c>
      <c r="T249" s="48" t="s">
        <v>557</v>
      </c>
      <c r="U249" s="48">
        <v>1</v>
      </c>
      <c r="V249" s="48">
        <v>10</v>
      </c>
      <c r="W249" s="48">
        <v>110</v>
      </c>
      <c r="X249" s="48" t="s">
        <v>107</v>
      </c>
      <c r="Y249" s="48" t="s">
        <v>138</v>
      </c>
      <c r="Z249" s="48" t="s">
        <v>139</v>
      </c>
      <c r="AA249" s="48" t="s">
        <v>806</v>
      </c>
      <c r="AB249" s="48" t="s">
        <v>111</v>
      </c>
      <c r="AC249" s="48">
        <v>15114</v>
      </c>
      <c r="AE249" s="51">
        <v>42277</v>
      </c>
      <c r="AF249" s="51">
        <v>43281</v>
      </c>
      <c r="AG249" s="48" t="s">
        <v>807</v>
      </c>
      <c r="AH249" s="48">
        <v>1</v>
      </c>
      <c r="AI249" s="48">
        <v>0</v>
      </c>
      <c r="AJ249" s="48">
        <v>2</v>
      </c>
      <c r="AL249" s="48">
        <v>0</v>
      </c>
      <c r="AM249" s="48">
        <v>1</v>
      </c>
      <c r="AQ249" s="48">
        <v>0</v>
      </c>
      <c r="AR249" s="48">
        <v>0</v>
      </c>
      <c r="AS249" s="48">
        <v>0</v>
      </c>
      <c r="AT249" s="48">
        <v>0</v>
      </c>
      <c r="AU249" s="48">
        <v>302</v>
      </c>
      <c r="AV249" s="48">
        <v>0</v>
      </c>
      <c r="AW249" s="45">
        <v>0</v>
      </c>
      <c r="AX249" s="48">
        <v>0</v>
      </c>
      <c r="AY249" s="48">
        <v>256.16771999999997</v>
      </c>
      <c r="AZ249" s="46">
        <v>256.16771999999997</v>
      </c>
      <c r="BA249" s="48">
        <v>253.44921359699001</v>
      </c>
      <c r="BD249" s="48">
        <v>0</v>
      </c>
      <c r="BE249" s="48">
        <v>0</v>
      </c>
      <c r="BF249" s="48">
        <v>0</v>
      </c>
      <c r="BM249" s="48">
        <v>0</v>
      </c>
      <c r="BN249" s="48">
        <v>0</v>
      </c>
      <c r="BO249" s="48">
        <v>0</v>
      </c>
      <c r="BS249" s="48">
        <v>0</v>
      </c>
      <c r="BT249" s="48">
        <v>0</v>
      </c>
      <c r="BU249" s="48">
        <v>0</v>
      </c>
      <c r="CD249" s="51">
        <v>42277</v>
      </c>
      <c r="CL249" s="48">
        <v>0</v>
      </c>
      <c r="CM249" s="48">
        <v>0</v>
      </c>
      <c r="CN249" s="48">
        <v>0</v>
      </c>
      <c r="CO249" s="48">
        <v>0</v>
      </c>
      <c r="CP249" s="48">
        <v>0</v>
      </c>
      <c r="CQ249" s="48">
        <v>0</v>
      </c>
      <c r="CR249" s="48">
        <v>0</v>
      </c>
      <c r="CS249" s="48">
        <v>0</v>
      </c>
      <c r="CY249" s="47" t="s">
        <v>113</v>
      </c>
    </row>
    <row r="250" spans="1:103" s="48" customFormat="1" x14ac:dyDescent="0.25">
      <c r="A250" s="48">
        <v>2016</v>
      </c>
      <c r="B250" s="48">
        <v>5</v>
      </c>
      <c r="C250" s="48" t="s">
        <v>554</v>
      </c>
      <c r="D250" s="48">
        <v>1</v>
      </c>
      <c r="E250" s="48" t="s">
        <v>555</v>
      </c>
      <c r="F250" s="48" t="s">
        <v>556</v>
      </c>
      <c r="G250" s="49" t="s">
        <v>808</v>
      </c>
      <c r="H250" s="49" t="s">
        <v>809</v>
      </c>
      <c r="I250" s="48">
        <v>3</v>
      </c>
      <c r="J250" s="48">
        <v>998</v>
      </c>
      <c r="K250" s="48" t="s">
        <v>159</v>
      </c>
      <c r="L250" s="48">
        <v>9998</v>
      </c>
      <c r="M250" s="48" t="s">
        <v>160</v>
      </c>
      <c r="N250" s="48">
        <v>10024</v>
      </c>
      <c r="O250" s="48" t="s">
        <v>104</v>
      </c>
      <c r="P250" s="48" t="s">
        <v>379</v>
      </c>
      <c r="Q250" s="48">
        <v>11003</v>
      </c>
      <c r="R250" s="48">
        <v>11003</v>
      </c>
      <c r="S250" s="48">
        <v>11000</v>
      </c>
      <c r="T250" s="48" t="s">
        <v>557</v>
      </c>
      <c r="U250" s="48">
        <v>1</v>
      </c>
      <c r="V250" s="48">
        <v>10</v>
      </c>
      <c r="W250" s="48">
        <v>110</v>
      </c>
      <c r="X250" s="48" t="s">
        <v>107</v>
      </c>
      <c r="Y250" s="48" t="s">
        <v>138</v>
      </c>
      <c r="Z250" s="48" t="s">
        <v>139</v>
      </c>
      <c r="AA250" s="48" t="s">
        <v>810</v>
      </c>
      <c r="AB250" s="48" t="s">
        <v>111</v>
      </c>
      <c r="AC250" s="48">
        <v>15114</v>
      </c>
      <c r="AE250" s="51">
        <v>41876</v>
      </c>
      <c r="AF250" s="51">
        <v>42855</v>
      </c>
      <c r="AG250" s="48" t="s">
        <v>811</v>
      </c>
      <c r="AH250" s="48">
        <v>0</v>
      </c>
      <c r="AI250" s="48">
        <v>0</v>
      </c>
      <c r="AJ250" s="48">
        <v>2</v>
      </c>
      <c r="AL250" s="48">
        <v>0</v>
      </c>
      <c r="AM250" s="48">
        <v>1</v>
      </c>
      <c r="AQ250" s="48">
        <v>0</v>
      </c>
      <c r="AR250" s="48">
        <v>0</v>
      </c>
      <c r="AS250" s="48">
        <v>0</v>
      </c>
      <c r="AT250" s="48">
        <v>0</v>
      </c>
      <c r="AU250" s="48">
        <v>302</v>
      </c>
      <c r="AV250" s="48">
        <v>0</v>
      </c>
      <c r="AW250" s="45">
        <v>0</v>
      </c>
      <c r="AX250" s="48">
        <v>0</v>
      </c>
      <c r="AY250" s="48">
        <v>603.94605999999999</v>
      </c>
      <c r="AZ250" s="46">
        <v>603.94605999999999</v>
      </c>
      <c r="BA250" s="48">
        <v>597.53685578339298</v>
      </c>
      <c r="BD250" s="48">
        <v>0</v>
      </c>
      <c r="BE250" s="48">
        <v>0</v>
      </c>
      <c r="BF250" s="48">
        <v>0</v>
      </c>
      <c r="BM250" s="48">
        <v>0</v>
      </c>
      <c r="BN250" s="48">
        <v>0</v>
      </c>
      <c r="BO250" s="48">
        <v>0</v>
      </c>
      <c r="BS250" s="48">
        <v>0</v>
      </c>
      <c r="BT250" s="48">
        <v>0</v>
      </c>
      <c r="BU250" s="48">
        <v>0</v>
      </c>
      <c r="CD250" s="51">
        <v>41876</v>
      </c>
      <c r="CL250" s="48">
        <v>0</v>
      </c>
      <c r="CM250" s="48">
        <v>0</v>
      </c>
      <c r="CN250" s="48">
        <v>0</v>
      </c>
      <c r="CO250" s="48">
        <v>0</v>
      </c>
      <c r="CP250" s="48">
        <v>0</v>
      </c>
      <c r="CQ250" s="48">
        <v>0</v>
      </c>
      <c r="CR250" s="48">
        <v>0</v>
      </c>
      <c r="CS250" s="48">
        <v>0</v>
      </c>
      <c r="CY250" s="47" t="s">
        <v>113</v>
      </c>
    </row>
    <row r="251" spans="1:103" s="48" customFormat="1" x14ac:dyDescent="0.25">
      <c r="A251" s="48">
        <v>2016</v>
      </c>
      <c r="B251" s="48">
        <v>5</v>
      </c>
      <c r="C251" s="48" t="s">
        <v>554</v>
      </c>
      <c r="D251" s="48">
        <v>1</v>
      </c>
      <c r="E251" s="48" t="s">
        <v>555</v>
      </c>
      <c r="F251" s="48" t="s">
        <v>556</v>
      </c>
      <c r="G251" s="49" t="s">
        <v>812</v>
      </c>
      <c r="H251" s="49" t="s">
        <v>813</v>
      </c>
      <c r="I251" s="48">
        <v>3</v>
      </c>
      <c r="J251" s="50">
        <v>550</v>
      </c>
      <c r="K251" s="48" t="s">
        <v>459</v>
      </c>
      <c r="L251" s="48">
        <v>10011</v>
      </c>
      <c r="M251" s="48" t="s">
        <v>422</v>
      </c>
      <c r="N251" s="48">
        <v>10018</v>
      </c>
      <c r="O251" s="48" t="s">
        <v>124</v>
      </c>
      <c r="P251" s="48" t="s">
        <v>379</v>
      </c>
      <c r="Q251" s="48">
        <v>11003</v>
      </c>
      <c r="R251" s="50">
        <v>11003</v>
      </c>
      <c r="S251" s="48">
        <v>11000</v>
      </c>
      <c r="T251" s="48" t="s">
        <v>557</v>
      </c>
      <c r="U251" s="48">
        <v>1</v>
      </c>
      <c r="V251" s="48">
        <v>10</v>
      </c>
      <c r="W251" s="48">
        <v>110</v>
      </c>
      <c r="X251" s="48" t="s">
        <v>107</v>
      </c>
      <c r="Y251" s="48" t="s">
        <v>138</v>
      </c>
      <c r="Z251" s="48" t="s">
        <v>139</v>
      </c>
      <c r="AA251" s="48" t="s">
        <v>814</v>
      </c>
      <c r="AB251" s="48" t="s">
        <v>111</v>
      </c>
      <c r="AC251" s="48">
        <v>15114</v>
      </c>
      <c r="AE251" s="51">
        <v>42131</v>
      </c>
      <c r="AF251" s="51">
        <v>43465</v>
      </c>
      <c r="AG251" s="48" t="s">
        <v>815</v>
      </c>
      <c r="AH251" s="48">
        <v>1</v>
      </c>
      <c r="AI251" s="48">
        <v>0</v>
      </c>
      <c r="AJ251" s="48">
        <v>2</v>
      </c>
      <c r="AL251" s="48">
        <v>0</v>
      </c>
      <c r="AM251" s="48">
        <v>1</v>
      </c>
      <c r="AQ251" s="48">
        <v>0</v>
      </c>
      <c r="AR251" s="48">
        <v>0</v>
      </c>
      <c r="AS251" s="48">
        <v>0</v>
      </c>
      <c r="AT251" s="48">
        <v>0</v>
      </c>
      <c r="AU251" s="48">
        <v>302</v>
      </c>
      <c r="AV251" s="48">
        <v>829.37077999999997</v>
      </c>
      <c r="AW251" s="45">
        <v>829.37077999999997</v>
      </c>
      <c r="AX251" s="48">
        <v>820.56932064399996</v>
      </c>
      <c r="AY251" s="48">
        <v>534.95603000000006</v>
      </c>
      <c r="AZ251" s="46">
        <v>534.95603000000006</v>
      </c>
      <c r="BA251" s="48">
        <v>529.27896267518702</v>
      </c>
      <c r="BD251" s="48">
        <v>0</v>
      </c>
      <c r="BE251" s="48">
        <v>0</v>
      </c>
      <c r="BF251" s="48">
        <v>0</v>
      </c>
      <c r="BM251" s="48">
        <v>686.71901000000003</v>
      </c>
      <c r="BN251" s="48">
        <v>686.71901000000003</v>
      </c>
      <c r="BO251" s="48">
        <v>679.43140160908501</v>
      </c>
      <c r="BS251" s="48">
        <v>142.65177</v>
      </c>
      <c r="BT251" s="48">
        <v>142.65177</v>
      </c>
      <c r="BU251" s="48">
        <v>141.137919034915</v>
      </c>
      <c r="CD251" s="51">
        <v>42735</v>
      </c>
      <c r="CL251" s="48">
        <v>0</v>
      </c>
      <c r="CM251" s="48">
        <v>0</v>
      </c>
      <c r="CN251" s="48">
        <v>0</v>
      </c>
      <c r="CO251" s="48">
        <v>0</v>
      </c>
      <c r="CP251" s="48">
        <v>0</v>
      </c>
      <c r="CQ251" s="48">
        <v>0</v>
      </c>
      <c r="CR251" s="48">
        <v>0</v>
      </c>
      <c r="CS251" s="48">
        <v>0</v>
      </c>
      <c r="CY251" s="47" t="s">
        <v>113</v>
      </c>
    </row>
    <row r="252" spans="1:103" s="48" customFormat="1" x14ac:dyDescent="0.25">
      <c r="A252" s="48">
        <v>2016</v>
      </c>
      <c r="B252" s="48">
        <v>5</v>
      </c>
      <c r="C252" s="48" t="s">
        <v>554</v>
      </c>
      <c r="D252" s="48">
        <v>1</v>
      </c>
      <c r="E252" s="48" t="s">
        <v>555</v>
      </c>
      <c r="F252" s="48" t="s">
        <v>556</v>
      </c>
      <c r="G252" s="49" t="s">
        <v>816</v>
      </c>
      <c r="H252" s="49" t="s">
        <v>817</v>
      </c>
      <c r="I252" s="48">
        <v>1</v>
      </c>
      <c r="J252" s="48">
        <v>255</v>
      </c>
      <c r="K252" s="48" t="s">
        <v>252</v>
      </c>
      <c r="L252" s="48">
        <v>10003</v>
      </c>
      <c r="M252" s="48" t="s">
        <v>165</v>
      </c>
      <c r="N252" s="48">
        <v>10016</v>
      </c>
      <c r="O252" s="48" t="s">
        <v>126</v>
      </c>
      <c r="P252" s="48" t="s">
        <v>379</v>
      </c>
      <c r="Q252" s="48">
        <v>11003</v>
      </c>
      <c r="R252" s="48">
        <v>11003</v>
      </c>
      <c r="S252" s="48">
        <v>11000</v>
      </c>
      <c r="T252" s="48" t="s">
        <v>557</v>
      </c>
      <c r="U252" s="48">
        <v>1</v>
      </c>
      <c r="V252" s="48">
        <v>10</v>
      </c>
      <c r="W252" s="48">
        <v>110</v>
      </c>
      <c r="X252" s="48" t="s">
        <v>107</v>
      </c>
      <c r="Y252" s="48" t="s">
        <v>138</v>
      </c>
      <c r="Z252" s="48" t="s">
        <v>139</v>
      </c>
      <c r="AA252" s="48" t="s">
        <v>613</v>
      </c>
      <c r="AB252" s="48" t="s">
        <v>111</v>
      </c>
      <c r="AC252" s="48">
        <v>15114</v>
      </c>
      <c r="AE252" s="51">
        <v>42671</v>
      </c>
      <c r="AF252" s="51">
        <v>43830</v>
      </c>
      <c r="AG252" s="48" t="s">
        <v>818</v>
      </c>
      <c r="AH252" s="48">
        <v>0</v>
      </c>
      <c r="AI252" s="48">
        <v>0</v>
      </c>
      <c r="AJ252" s="48">
        <v>2</v>
      </c>
      <c r="AL252" s="48">
        <v>0</v>
      </c>
      <c r="AM252" s="48">
        <v>1</v>
      </c>
      <c r="AQ252" s="48">
        <v>0</v>
      </c>
      <c r="AR252" s="48">
        <v>0</v>
      </c>
      <c r="AS252" s="48">
        <v>0</v>
      </c>
      <c r="AT252" s="48">
        <v>0</v>
      </c>
      <c r="AU252" s="48">
        <v>302</v>
      </c>
      <c r="AV252" s="48">
        <v>1658.7415699999999</v>
      </c>
      <c r="AW252" s="45">
        <v>1658.7415699999999</v>
      </c>
      <c r="AX252" s="48">
        <v>1641.13865118188</v>
      </c>
      <c r="AY252" s="48">
        <v>0.36243999999999998</v>
      </c>
      <c r="AZ252" s="46">
        <v>0.36243999999999998</v>
      </c>
      <c r="BA252" s="48">
        <v>0.35859370952785602</v>
      </c>
      <c r="BD252" s="48">
        <v>0</v>
      </c>
      <c r="BE252" s="48">
        <v>0</v>
      </c>
      <c r="BF252" s="48">
        <v>0</v>
      </c>
      <c r="BM252" s="48">
        <v>1373.4380200000001</v>
      </c>
      <c r="BN252" s="48">
        <v>1373.4380200000001</v>
      </c>
      <c r="BO252" s="48">
        <v>1358.86280321817</v>
      </c>
      <c r="BS252" s="48">
        <v>285.30354999999997</v>
      </c>
      <c r="BT252" s="48">
        <v>285.30354999999997</v>
      </c>
      <c r="BU252" s="48">
        <v>282.27584796370701</v>
      </c>
      <c r="CD252" s="51">
        <v>42671</v>
      </c>
      <c r="CL252" s="48">
        <v>0</v>
      </c>
      <c r="CM252" s="48">
        <v>0</v>
      </c>
      <c r="CN252" s="48">
        <v>0</v>
      </c>
      <c r="CO252" s="48">
        <v>0</v>
      </c>
      <c r="CP252" s="48">
        <v>0</v>
      </c>
      <c r="CQ252" s="48">
        <v>0</v>
      </c>
      <c r="CR252" s="48">
        <v>0</v>
      </c>
      <c r="CS252" s="48">
        <v>0</v>
      </c>
      <c r="CY252" s="47" t="s">
        <v>113</v>
      </c>
    </row>
    <row r="253" spans="1:103" s="48" customFormat="1" x14ac:dyDescent="0.25">
      <c r="A253" s="48">
        <v>2016</v>
      </c>
      <c r="B253" s="48">
        <v>5</v>
      </c>
      <c r="C253" s="48" t="s">
        <v>554</v>
      </c>
      <c r="D253" s="48">
        <v>1</v>
      </c>
      <c r="E253" s="48" t="s">
        <v>555</v>
      </c>
      <c r="F253" s="48" t="s">
        <v>556</v>
      </c>
      <c r="G253" s="49" t="s">
        <v>819</v>
      </c>
      <c r="H253" s="49" t="s">
        <v>820</v>
      </c>
      <c r="I253" s="48">
        <v>3</v>
      </c>
      <c r="J253" s="50">
        <v>85</v>
      </c>
      <c r="K253" s="48" t="s">
        <v>751</v>
      </c>
      <c r="L253" s="48">
        <v>10010</v>
      </c>
      <c r="M253" s="48" t="s">
        <v>151</v>
      </c>
      <c r="N253" s="48">
        <v>10018</v>
      </c>
      <c r="O253" s="48" t="s">
        <v>124</v>
      </c>
      <c r="P253" s="48" t="s">
        <v>379</v>
      </c>
      <c r="Q253" s="48">
        <v>11003</v>
      </c>
      <c r="R253" s="50">
        <v>11003</v>
      </c>
      <c r="S253" s="48">
        <v>11000</v>
      </c>
      <c r="T253" s="48" t="s">
        <v>557</v>
      </c>
      <c r="U253" s="48">
        <v>1</v>
      </c>
      <c r="V253" s="48">
        <v>10</v>
      </c>
      <c r="W253" s="48">
        <v>110</v>
      </c>
      <c r="X253" s="48" t="s">
        <v>107</v>
      </c>
      <c r="Y253" s="48" t="s">
        <v>138</v>
      </c>
      <c r="Z253" s="48" t="s">
        <v>139</v>
      </c>
      <c r="AA253" s="48" t="s">
        <v>821</v>
      </c>
      <c r="AB253" s="48" t="s">
        <v>111</v>
      </c>
      <c r="AC253" s="48">
        <v>15114</v>
      </c>
      <c r="AE253" s="51">
        <v>42059</v>
      </c>
      <c r="AF253" s="51">
        <v>43100</v>
      </c>
      <c r="AG253" s="48" t="s">
        <v>822</v>
      </c>
      <c r="AH253" s="48">
        <v>0</v>
      </c>
      <c r="AI253" s="48">
        <v>0</v>
      </c>
      <c r="AJ253" s="48">
        <v>2</v>
      </c>
      <c r="AL253" s="48">
        <v>0</v>
      </c>
      <c r="AM253" s="48">
        <v>1</v>
      </c>
      <c r="AQ253" s="48">
        <v>0</v>
      </c>
      <c r="AR253" s="48">
        <v>0</v>
      </c>
      <c r="AS253" s="48">
        <v>0</v>
      </c>
      <c r="AT253" s="48">
        <v>0</v>
      </c>
      <c r="AU253" s="48">
        <v>302</v>
      </c>
      <c r="AV253" s="48">
        <v>414.68538999999998</v>
      </c>
      <c r="AW253" s="45">
        <v>414.68538999999998</v>
      </c>
      <c r="AX253" s="48">
        <v>410.28466032199998</v>
      </c>
      <c r="AY253" s="48">
        <v>480.69538</v>
      </c>
      <c r="AZ253" s="46">
        <v>480.69538</v>
      </c>
      <c r="BA253" s="48">
        <v>475.59413824937201</v>
      </c>
      <c r="BD253" s="48">
        <v>0</v>
      </c>
      <c r="BE253" s="48">
        <v>0</v>
      </c>
      <c r="BF253" s="48">
        <v>0</v>
      </c>
      <c r="BM253" s="48">
        <v>343.35950000000003</v>
      </c>
      <c r="BN253" s="48">
        <v>343.35950000000003</v>
      </c>
      <c r="BO253" s="48">
        <v>339.71569585760398</v>
      </c>
      <c r="BS253" s="48">
        <v>71.325890000000001</v>
      </c>
      <c r="BT253" s="48">
        <v>71.325890000000001</v>
      </c>
      <c r="BU253" s="48">
        <v>70.568964464396302</v>
      </c>
      <c r="CD253" s="51">
        <v>42735</v>
      </c>
      <c r="CL253" s="48">
        <v>0</v>
      </c>
      <c r="CM253" s="48">
        <v>0</v>
      </c>
      <c r="CN253" s="48">
        <v>0</v>
      </c>
      <c r="CO253" s="48">
        <v>0</v>
      </c>
      <c r="CP253" s="48">
        <v>0</v>
      </c>
      <c r="CQ253" s="48">
        <v>0</v>
      </c>
      <c r="CR253" s="48">
        <v>0</v>
      </c>
      <c r="CS253" s="48">
        <v>0</v>
      </c>
      <c r="CY253" s="47" t="s">
        <v>113</v>
      </c>
    </row>
    <row r="254" spans="1:103" s="48" customFormat="1" x14ac:dyDescent="0.25">
      <c r="A254" s="48">
        <v>2016</v>
      </c>
      <c r="B254" s="48">
        <v>5</v>
      </c>
      <c r="C254" s="48" t="s">
        <v>554</v>
      </c>
      <c r="D254" s="48">
        <v>1</v>
      </c>
      <c r="E254" s="48" t="s">
        <v>555</v>
      </c>
      <c r="F254" s="48" t="s">
        <v>556</v>
      </c>
      <c r="G254" s="49" t="s">
        <v>823</v>
      </c>
      <c r="H254" s="49" t="s">
        <v>824</v>
      </c>
      <c r="I254" s="48">
        <v>3</v>
      </c>
      <c r="J254" s="48">
        <v>266</v>
      </c>
      <c r="K254" s="48" t="s">
        <v>439</v>
      </c>
      <c r="L254" s="48">
        <v>10003</v>
      </c>
      <c r="M254" s="48" t="s">
        <v>165</v>
      </c>
      <c r="N254" s="48">
        <v>10016</v>
      </c>
      <c r="O254" s="48" t="s">
        <v>126</v>
      </c>
      <c r="P254" s="48" t="s">
        <v>303</v>
      </c>
      <c r="Q254" s="48">
        <v>12001</v>
      </c>
      <c r="R254" s="48">
        <v>12001</v>
      </c>
      <c r="S254" s="48">
        <v>12000</v>
      </c>
      <c r="T254" s="48" t="s">
        <v>303</v>
      </c>
      <c r="U254" s="48">
        <v>1</v>
      </c>
      <c r="V254" s="48">
        <v>10</v>
      </c>
      <c r="W254" s="48">
        <v>110</v>
      </c>
      <c r="X254" s="48" t="s">
        <v>107</v>
      </c>
      <c r="Y254" s="48" t="s">
        <v>485</v>
      </c>
      <c r="Z254" s="48" t="s">
        <v>486</v>
      </c>
      <c r="AA254" s="48" t="s">
        <v>825</v>
      </c>
      <c r="AB254" s="48" t="s">
        <v>111</v>
      </c>
      <c r="AC254" s="48">
        <v>15114</v>
      </c>
      <c r="AE254" s="51">
        <v>42338</v>
      </c>
      <c r="AF254" s="51">
        <v>43433</v>
      </c>
      <c r="AG254" s="48" t="s">
        <v>826</v>
      </c>
      <c r="AH254" s="48">
        <v>0</v>
      </c>
      <c r="AI254" s="48">
        <v>0</v>
      </c>
      <c r="AJ254" s="48">
        <v>2</v>
      </c>
      <c r="AL254" s="48">
        <v>0</v>
      </c>
      <c r="AN254" s="48">
        <v>1</v>
      </c>
      <c r="AQ254" s="48">
        <v>0</v>
      </c>
      <c r="AR254" s="48">
        <v>0</v>
      </c>
      <c r="AS254" s="48">
        <v>0</v>
      </c>
      <c r="AT254" s="48">
        <v>0</v>
      </c>
      <c r="AU254" s="48">
        <v>302</v>
      </c>
      <c r="AV254" s="48">
        <v>0</v>
      </c>
      <c r="AW254" s="45">
        <v>0</v>
      </c>
      <c r="AX254" s="48">
        <v>0</v>
      </c>
      <c r="AY254" s="48">
        <v>801.72509000000002</v>
      </c>
      <c r="AZ254" s="46">
        <v>801.72509000000002</v>
      </c>
      <c r="BA254" s="48">
        <v>793.21701259423401</v>
      </c>
      <c r="BD254" s="48">
        <v>0</v>
      </c>
      <c r="BE254" s="48">
        <v>0</v>
      </c>
      <c r="BF254" s="48">
        <v>0</v>
      </c>
      <c r="BM254" s="48">
        <v>0</v>
      </c>
      <c r="BN254" s="48">
        <v>0</v>
      </c>
      <c r="BO254" s="48">
        <v>0</v>
      </c>
      <c r="BS254" s="48">
        <v>0</v>
      </c>
      <c r="BT254" s="48">
        <v>0</v>
      </c>
      <c r="BU254" s="48">
        <v>0</v>
      </c>
      <c r="CD254" s="51">
        <v>42319</v>
      </c>
      <c r="CG254" s="48">
        <v>0</v>
      </c>
      <c r="CH254" s="48">
        <v>0</v>
      </c>
      <c r="CI254" s="48">
        <v>0</v>
      </c>
      <c r="CL254" s="48">
        <v>0</v>
      </c>
      <c r="CM254" s="48">
        <v>0</v>
      </c>
      <c r="CN254" s="48">
        <v>0</v>
      </c>
      <c r="CO254" s="48">
        <v>0</v>
      </c>
      <c r="CP254" s="48">
        <v>0</v>
      </c>
      <c r="CQ254" s="48">
        <v>0</v>
      </c>
      <c r="CR254" s="48">
        <v>0</v>
      </c>
      <c r="CS254" s="48">
        <v>0</v>
      </c>
      <c r="CY254" s="47" t="s">
        <v>113</v>
      </c>
    </row>
    <row r="255" spans="1:103" s="48" customFormat="1" x14ac:dyDescent="0.25">
      <c r="A255" s="48">
        <v>2016</v>
      </c>
      <c r="B255" s="48">
        <v>5</v>
      </c>
      <c r="C255" s="48" t="s">
        <v>554</v>
      </c>
      <c r="D255" s="48">
        <v>1</v>
      </c>
      <c r="E255" s="48" t="s">
        <v>555</v>
      </c>
      <c r="F255" s="48" t="s">
        <v>556</v>
      </c>
      <c r="G255" s="49" t="s">
        <v>827</v>
      </c>
      <c r="H255" s="49" t="s">
        <v>828</v>
      </c>
      <c r="I255" s="48">
        <v>3</v>
      </c>
      <c r="J255" s="48">
        <v>342</v>
      </c>
      <c r="K255" s="48" t="s">
        <v>397</v>
      </c>
      <c r="L255" s="48">
        <v>10005</v>
      </c>
      <c r="M255" s="48" t="s">
        <v>220</v>
      </c>
      <c r="N255" s="48">
        <v>10018</v>
      </c>
      <c r="O255" s="48" t="s">
        <v>124</v>
      </c>
      <c r="P255" s="48" t="s">
        <v>379</v>
      </c>
      <c r="Q255" s="48">
        <v>11003</v>
      </c>
      <c r="R255" s="48">
        <v>11003</v>
      </c>
      <c r="S255" s="48">
        <v>11000</v>
      </c>
      <c r="T255" s="48" t="s">
        <v>557</v>
      </c>
      <c r="U255" s="48">
        <v>1</v>
      </c>
      <c r="V255" s="48">
        <v>10</v>
      </c>
      <c r="W255" s="48">
        <v>110</v>
      </c>
      <c r="X255" s="48" t="s">
        <v>107</v>
      </c>
      <c r="Y255" s="48" t="s">
        <v>138</v>
      </c>
      <c r="Z255" s="48" t="s">
        <v>139</v>
      </c>
      <c r="AA255" s="48" t="s">
        <v>829</v>
      </c>
      <c r="AB255" s="48" t="s">
        <v>111</v>
      </c>
      <c r="AC255" s="48">
        <v>15114</v>
      </c>
      <c r="AE255" s="51">
        <v>42234</v>
      </c>
      <c r="AF255" s="51">
        <v>43100</v>
      </c>
      <c r="AG255" s="48" t="s">
        <v>830</v>
      </c>
      <c r="AH255" s="48">
        <v>2</v>
      </c>
      <c r="AI255" s="48">
        <v>0</v>
      </c>
      <c r="AJ255" s="48">
        <v>2</v>
      </c>
      <c r="AL255" s="48">
        <v>0</v>
      </c>
      <c r="AM255" s="48">
        <v>1</v>
      </c>
      <c r="AQ255" s="48">
        <v>0</v>
      </c>
      <c r="AR255" s="48">
        <v>0</v>
      </c>
      <c r="AS255" s="48">
        <v>0</v>
      </c>
      <c r="AT255" s="48">
        <v>0</v>
      </c>
      <c r="AU255" s="48">
        <v>302</v>
      </c>
      <c r="AV255" s="48">
        <v>0</v>
      </c>
      <c r="AW255" s="45">
        <v>0</v>
      </c>
      <c r="AX255" s="48">
        <v>0</v>
      </c>
      <c r="AY255" s="48">
        <v>587.46070999999995</v>
      </c>
      <c r="AZ255" s="46">
        <v>587.46070999999995</v>
      </c>
      <c r="BA255" s="48">
        <v>581.226451828628</v>
      </c>
      <c r="BD255" s="48">
        <v>0</v>
      </c>
      <c r="BE255" s="48">
        <v>0</v>
      </c>
      <c r="BF255" s="48">
        <v>0</v>
      </c>
      <c r="BM255" s="48">
        <v>0</v>
      </c>
      <c r="BN255" s="48">
        <v>0</v>
      </c>
      <c r="BO255" s="48">
        <v>0</v>
      </c>
      <c r="BS255" s="48">
        <v>0</v>
      </c>
      <c r="BT255" s="48">
        <v>0</v>
      </c>
      <c r="BU255" s="48">
        <v>0</v>
      </c>
      <c r="CD255" s="51">
        <v>42234</v>
      </c>
      <c r="CL255" s="48">
        <v>0</v>
      </c>
      <c r="CM255" s="48">
        <v>0</v>
      </c>
      <c r="CN255" s="48">
        <v>0</v>
      </c>
      <c r="CO255" s="48">
        <v>0</v>
      </c>
      <c r="CP255" s="48">
        <v>0</v>
      </c>
      <c r="CQ255" s="48">
        <v>0</v>
      </c>
      <c r="CR255" s="48">
        <v>0</v>
      </c>
      <c r="CS255" s="48">
        <v>0</v>
      </c>
      <c r="CY255" s="47" t="s">
        <v>113</v>
      </c>
    </row>
    <row r="256" spans="1:103" s="48" customFormat="1" x14ac:dyDescent="0.25">
      <c r="A256" s="48">
        <v>2016</v>
      </c>
      <c r="B256" s="48">
        <v>5</v>
      </c>
      <c r="C256" s="48" t="s">
        <v>554</v>
      </c>
      <c r="D256" s="48">
        <v>1</v>
      </c>
      <c r="E256" s="48" t="s">
        <v>555</v>
      </c>
      <c r="F256" s="48" t="s">
        <v>556</v>
      </c>
      <c r="G256" s="49" t="s">
        <v>831</v>
      </c>
      <c r="H256" s="49" t="s">
        <v>832</v>
      </c>
      <c r="I256" s="48">
        <v>1</v>
      </c>
      <c r="J256" s="48">
        <v>241</v>
      </c>
      <c r="K256" s="48" t="s">
        <v>295</v>
      </c>
      <c r="L256" s="48">
        <v>10003</v>
      </c>
      <c r="M256" s="48" t="s">
        <v>165</v>
      </c>
      <c r="N256" s="48">
        <v>10018</v>
      </c>
      <c r="O256" s="48" t="s">
        <v>124</v>
      </c>
      <c r="P256" s="48" t="s">
        <v>379</v>
      </c>
      <c r="Q256" s="48">
        <v>11003</v>
      </c>
      <c r="R256" s="48">
        <v>11003</v>
      </c>
      <c r="S256" s="48">
        <v>11000</v>
      </c>
      <c r="T256" s="48" t="s">
        <v>557</v>
      </c>
      <c r="U256" s="48">
        <v>1</v>
      </c>
      <c r="V256" s="48">
        <v>10</v>
      </c>
      <c r="W256" s="48">
        <v>110</v>
      </c>
      <c r="X256" s="48" t="s">
        <v>107</v>
      </c>
      <c r="Y256" s="48" t="s">
        <v>138</v>
      </c>
      <c r="Z256" s="48" t="s">
        <v>139</v>
      </c>
      <c r="AA256" s="48" t="s">
        <v>447</v>
      </c>
      <c r="AB256" s="48" t="s">
        <v>111</v>
      </c>
      <c r="AC256" s="48">
        <v>15114</v>
      </c>
      <c r="AE256" s="51">
        <v>42482</v>
      </c>
      <c r="AF256" s="51">
        <v>43555</v>
      </c>
      <c r="AG256" s="48" t="s">
        <v>833</v>
      </c>
      <c r="AH256" s="48">
        <v>1</v>
      </c>
      <c r="AI256" s="48">
        <v>0</v>
      </c>
      <c r="AJ256" s="48">
        <v>2</v>
      </c>
      <c r="AL256" s="48">
        <v>0</v>
      </c>
      <c r="AM256" s="48">
        <v>1</v>
      </c>
      <c r="AN256" s="48">
        <v>1</v>
      </c>
      <c r="AQ256" s="48">
        <v>0</v>
      </c>
      <c r="AR256" s="48">
        <v>0</v>
      </c>
      <c r="AS256" s="48">
        <v>0</v>
      </c>
      <c r="AT256" s="48">
        <v>0</v>
      </c>
      <c r="AU256" s="48">
        <v>302</v>
      </c>
      <c r="AV256" s="48">
        <v>3483.3572899999999</v>
      </c>
      <c r="AW256" s="45">
        <v>3483.3572899999999</v>
      </c>
      <c r="AX256" s="48">
        <v>3446.3911605562298</v>
      </c>
      <c r="AY256" s="48">
        <v>440.36977000000002</v>
      </c>
      <c r="AZ256" s="46">
        <v>440.36977000000002</v>
      </c>
      <c r="BA256" s="48">
        <v>435.69647221120402</v>
      </c>
      <c r="BD256" s="48">
        <v>0</v>
      </c>
      <c r="BE256" s="48">
        <v>0</v>
      </c>
      <c r="BF256" s="48">
        <v>0</v>
      </c>
      <c r="BM256" s="48">
        <v>2884.2198400000002</v>
      </c>
      <c r="BN256" s="48">
        <v>2884.2198400000002</v>
      </c>
      <c r="BO256" s="48">
        <v>2853.61188477938</v>
      </c>
      <c r="BS256" s="48">
        <v>599.13744999999994</v>
      </c>
      <c r="BT256" s="48">
        <v>599.13744999999994</v>
      </c>
      <c r="BU256" s="48">
        <v>592.77927577684602</v>
      </c>
      <c r="CD256" s="51">
        <v>42482</v>
      </c>
      <c r="CL256" s="48">
        <v>0</v>
      </c>
      <c r="CM256" s="48">
        <v>0</v>
      </c>
      <c r="CN256" s="48">
        <v>0</v>
      </c>
      <c r="CO256" s="48">
        <v>0</v>
      </c>
      <c r="CP256" s="48">
        <v>0</v>
      </c>
      <c r="CQ256" s="48">
        <v>0</v>
      </c>
      <c r="CR256" s="48">
        <v>0</v>
      </c>
      <c r="CS256" s="48">
        <v>0</v>
      </c>
      <c r="CY256" s="47" t="s">
        <v>113</v>
      </c>
    </row>
    <row r="257" spans="1:103" s="48" customFormat="1" x14ac:dyDescent="0.25">
      <c r="A257" s="48">
        <v>2016</v>
      </c>
      <c r="B257" s="48">
        <v>5</v>
      </c>
      <c r="C257" s="48" t="s">
        <v>554</v>
      </c>
      <c r="D257" s="48">
        <v>1</v>
      </c>
      <c r="E257" s="48" t="s">
        <v>555</v>
      </c>
      <c r="F257" s="48" t="s">
        <v>556</v>
      </c>
      <c r="G257" s="49" t="s">
        <v>834</v>
      </c>
      <c r="H257" s="49" t="s">
        <v>835</v>
      </c>
      <c r="I257" s="48">
        <v>1</v>
      </c>
      <c r="J257" s="48">
        <v>241</v>
      </c>
      <c r="K257" s="48" t="s">
        <v>295</v>
      </c>
      <c r="L257" s="48">
        <v>10003</v>
      </c>
      <c r="M257" s="48" t="s">
        <v>165</v>
      </c>
      <c r="N257" s="48">
        <v>10018</v>
      </c>
      <c r="O257" s="48" t="s">
        <v>124</v>
      </c>
      <c r="P257" s="48" t="s">
        <v>379</v>
      </c>
      <c r="Q257" s="48">
        <v>11003</v>
      </c>
      <c r="R257" s="48">
        <v>11003</v>
      </c>
      <c r="S257" s="48">
        <v>11000</v>
      </c>
      <c r="T257" s="48" t="s">
        <v>557</v>
      </c>
      <c r="U257" s="48">
        <v>1</v>
      </c>
      <c r="V257" s="48">
        <v>10</v>
      </c>
      <c r="W257" s="48">
        <v>110</v>
      </c>
      <c r="X257" s="48" t="s">
        <v>107</v>
      </c>
      <c r="Y257" s="48" t="s">
        <v>138</v>
      </c>
      <c r="Z257" s="48" t="s">
        <v>139</v>
      </c>
      <c r="AA257" s="48" t="s">
        <v>668</v>
      </c>
      <c r="AB257" s="48" t="s">
        <v>111</v>
      </c>
      <c r="AC257" s="48">
        <v>15114</v>
      </c>
      <c r="AE257" s="51">
        <v>42418</v>
      </c>
      <c r="AF257" s="51">
        <v>43555</v>
      </c>
      <c r="AG257" s="48" t="s">
        <v>836</v>
      </c>
      <c r="AH257" s="48">
        <v>1</v>
      </c>
      <c r="AI257" s="48">
        <v>0</v>
      </c>
      <c r="AJ257" s="48">
        <v>2</v>
      </c>
      <c r="AL257" s="48">
        <v>0</v>
      </c>
      <c r="AM257" s="48">
        <v>1</v>
      </c>
      <c r="AQ257" s="48">
        <v>0</v>
      </c>
      <c r="AR257" s="48">
        <v>0</v>
      </c>
      <c r="AS257" s="48">
        <v>0</v>
      </c>
      <c r="AT257" s="48">
        <v>0</v>
      </c>
      <c r="AU257" s="48">
        <v>302</v>
      </c>
      <c r="AV257" s="48">
        <v>1603.45018</v>
      </c>
      <c r="AW257" s="45">
        <v>1603.45018</v>
      </c>
      <c r="AX257" s="48">
        <v>1586.4340251884701</v>
      </c>
      <c r="AY257" s="48">
        <v>248.52852999999999</v>
      </c>
      <c r="AZ257" s="46">
        <v>248.52852999999999</v>
      </c>
      <c r="BA257" s="48">
        <v>245.89109230825801</v>
      </c>
      <c r="BD257" s="48">
        <v>0</v>
      </c>
      <c r="BE257" s="48">
        <v>0</v>
      </c>
      <c r="BF257" s="48">
        <v>0</v>
      </c>
      <c r="BM257" s="48">
        <v>1327.6567500000001</v>
      </c>
      <c r="BN257" s="48">
        <v>1327.6567500000001</v>
      </c>
      <c r="BO257" s="48">
        <v>1313.5673738058599</v>
      </c>
      <c r="BS257" s="48">
        <v>275.79343</v>
      </c>
      <c r="BT257" s="48">
        <v>275.79343</v>
      </c>
      <c r="BU257" s="48">
        <v>272.866651382604</v>
      </c>
      <c r="CD257" s="51">
        <v>42418</v>
      </c>
      <c r="CL257" s="48">
        <v>0</v>
      </c>
      <c r="CM257" s="48">
        <v>0</v>
      </c>
      <c r="CN257" s="48">
        <v>0</v>
      </c>
      <c r="CO257" s="48">
        <v>0</v>
      </c>
      <c r="CP257" s="48">
        <v>0</v>
      </c>
      <c r="CQ257" s="48">
        <v>0</v>
      </c>
      <c r="CR257" s="48">
        <v>0</v>
      </c>
      <c r="CS257" s="48">
        <v>0</v>
      </c>
      <c r="CY257" s="47" t="s">
        <v>113</v>
      </c>
    </row>
    <row r="258" spans="1:103" s="48" customFormat="1" x14ac:dyDescent="0.25">
      <c r="A258" s="48">
        <v>2016</v>
      </c>
      <c r="B258" s="48">
        <v>5</v>
      </c>
      <c r="C258" s="48" t="s">
        <v>554</v>
      </c>
      <c r="D258" s="48">
        <v>1</v>
      </c>
      <c r="E258" s="48" t="s">
        <v>555</v>
      </c>
      <c r="F258" s="48" t="s">
        <v>556</v>
      </c>
      <c r="G258" s="49" t="s">
        <v>837</v>
      </c>
      <c r="H258" s="49" t="s">
        <v>838</v>
      </c>
      <c r="I258" s="48">
        <v>3</v>
      </c>
      <c r="J258" s="48">
        <v>269</v>
      </c>
      <c r="K258" s="48" t="s">
        <v>547</v>
      </c>
      <c r="L258" s="48">
        <v>10003</v>
      </c>
      <c r="M258" s="48" t="s">
        <v>165</v>
      </c>
      <c r="N258" s="48">
        <v>10016</v>
      </c>
      <c r="O258" s="48" t="s">
        <v>126</v>
      </c>
      <c r="P258" s="48" t="s">
        <v>379</v>
      </c>
      <c r="Q258" s="48">
        <v>11003</v>
      </c>
      <c r="R258" s="48">
        <v>11003</v>
      </c>
      <c r="S258" s="48">
        <v>11000</v>
      </c>
      <c r="T258" s="48" t="s">
        <v>557</v>
      </c>
      <c r="U258" s="48">
        <v>1</v>
      </c>
      <c r="V258" s="48">
        <v>10</v>
      </c>
      <c r="W258" s="48">
        <v>110</v>
      </c>
      <c r="X258" s="48" t="s">
        <v>107</v>
      </c>
      <c r="Y258" s="48" t="s">
        <v>138</v>
      </c>
      <c r="Z258" s="48" t="s">
        <v>139</v>
      </c>
      <c r="AA258" s="48" t="s">
        <v>839</v>
      </c>
      <c r="AB258" s="48" t="s">
        <v>111</v>
      </c>
      <c r="AC258" s="48">
        <v>15114</v>
      </c>
      <c r="AE258" s="51">
        <v>42352</v>
      </c>
      <c r="AF258" s="51">
        <v>43281</v>
      </c>
      <c r="AG258" s="48" t="s">
        <v>840</v>
      </c>
      <c r="AH258" s="48">
        <v>1</v>
      </c>
      <c r="AI258" s="48">
        <v>0</v>
      </c>
      <c r="AJ258" s="48">
        <v>2</v>
      </c>
      <c r="AL258" s="48">
        <v>0</v>
      </c>
      <c r="AM258" s="48">
        <v>1</v>
      </c>
      <c r="AQ258" s="48">
        <v>0</v>
      </c>
      <c r="AR258" s="48">
        <v>0</v>
      </c>
      <c r="AS258" s="48">
        <v>0</v>
      </c>
      <c r="AT258" s="48">
        <v>0</v>
      </c>
      <c r="AU258" s="48">
        <v>302</v>
      </c>
      <c r="AV258" s="48">
        <v>0</v>
      </c>
      <c r="AW258" s="45">
        <v>0</v>
      </c>
      <c r="AX258" s="48">
        <v>0</v>
      </c>
      <c r="AY258" s="48">
        <v>295.40780999999998</v>
      </c>
      <c r="AZ258" s="46">
        <v>295.40780999999998</v>
      </c>
      <c r="BA258" s="48">
        <v>292.27287940459098</v>
      </c>
      <c r="BD258" s="48">
        <v>0</v>
      </c>
      <c r="BE258" s="48">
        <v>0</v>
      </c>
      <c r="BF258" s="48">
        <v>0</v>
      </c>
      <c r="BM258" s="48">
        <v>0</v>
      </c>
      <c r="BN258" s="48">
        <v>0</v>
      </c>
      <c r="BO258" s="48">
        <v>0</v>
      </c>
      <c r="BS258" s="48">
        <v>0</v>
      </c>
      <c r="BT258" s="48">
        <v>0</v>
      </c>
      <c r="BU258" s="48">
        <v>0</v>
      </c>
      <c r="CD258" s="51">
        <v>42352</v>
      </c>
      <c r="CL258" s="48">
        <v>0</v>
      </c>
      <c r="CM258" s="48">
        <v>0</v>
      </c>
      <c r="CN258" s="48">
        <v>0</v>
      </c>
      <c r="CO258" s="48">
        <v>0</v>
      </c>
      <c r="CP258" s="48">
        <v>0</v>
      </c>
      <c r="CQ258" s="48">
        <v>0</v>
      </c>
      <c r="CR258" s="48">
        <v>0</v>
      </c>
      <c r="CS258" s="48">
        <v>0</v>
      </c>
      <c r="CY258" s="47" t="s">
        <v>113</v>
      </c>
    </row>
    <row r="259" spans="1:103" s="48" customFormat="1" x14ac:dyDescent="0.25">
      <c r="A259" s="48">
        <v>2016</v>
      </c>
      <c r="B259" s="48">
        <v>5</v>
      </c>
      <c r="C259" s="48" t="s">
        <v>554</v>
      </c>
      <c r="D259" s="48">
        <v>1</v>
      </c>
      <c r="E259" s="48" t="s">
        <v>555</v>
      </c>
      <c r="F259" s="48" t="s">
        <v>556</v>
      </c>
      <c r="G259" s="49" t="s">
        <v>841</v>
      </c>
      <c r="H259" s="49" t="s">
        <v>842</v>
      </c>
      <c r="I259" s="48">
        <v>3</v>
      </c>
      <c r="J259" s="48">
        <v>738</v>
      </c>
      <c r="K259" s="48" t="s">
        <v>122</v>
      </c>
      <c r="L259" s="48">
        <v>10008</v>
      </c>
      <c r="M259" s="48" t="s">
        <v>123</v>
      </c>
      <c r="N259" s="48">
        <v>10018</v>
      </c>
      <c r="O259" s="48" t="s">
        <v>124</v>
      </c>
      <c r="P259" s="48" t="s">
        <v>379</v>
      </c>
      <c r="Q259" s="48">
        <v>11003</v>
      </c>
      <c r="R259" s="48">
        <v>11003</v>
      </c>
      <c r="S259" s="48">
        <v>11000</v>
      </c>
      <c r="T259" s="48" t="s">
        <v>557</v>
      </c>
      <c r="U259" s="48">
        <v>1</v>
      </c>
      <c r="V259" s="48">
        <v>10</v>
      </c>
      <c r="W259" s="48">
        <v>110</v>
      </c>
      <c r="X259" s="48" t="s">
        <v>107</v>
      </c>
      <c r="Y259" s="48" t="s">
        <v>138</v>
      </c>
      <c r="Z259" s="48" t="s">
        <v>139</v>
      </c>
      <c r="AA259" s="48" t="s">
        <v>843</v>
      </c>
      <c r="AB259" s="48" t="s">
        <v>111</v>
      </c>
      <c r="AC259" s="48">
        <v>15114</v>
      </c>
      <c r="AE259" s="51">
        <v>42305</v>
      </c>
      <c r="AF259" s="51">
        <v>43434</v>
      </c>
      <c r="AG259" s="48" t="s">
        <v>844</v>
      </c>
      <c r="AH259" s="48">
        <v>1</v>
      </c>
      <c r="AI259" s="48">
        <v>0</v>
      </c>
      <c r="AJ259" s="48">
        <v>2</v>
      </c>
      <c r="AL259" s="48">
        <v>0</v>
      </c>
      <c r="AM259" s="48">
        <v>1</v>
      </c>
      <c r="AQ259" s="48">
        <v>0</v>
      </c>
      <c r="AR259" s="48">
        <v>0</v>
      </c>
      <c r="AS259" s="48">
        <v>0</v>
      </c>
      <c r="AT259" s="48">
        <v>0</v>
      </c>
      <c r="AU259" s="48">
        <v>302</v>
      </c>
      <c r="AV259" s="48">
        <v>0</v>
      </c>
      <c r="AW259" s="45">
        <v>0</v>
      </c>
      <c r="AX259" s="48">
        <v>0</v>
      </c>
      <c r="AY259" s="48">
        <v>118.86978999999999</v>
      </c>
      <c r="AZ259" s="46">
        <v>118.86978999999999</v>
      </c>
      <c r="BA259" s="48">
        <v>117.608318471739</v>
      </c>
      <c r="BD259" s="48">
        <v>0</v>
      </c>
      <c r="BE259" s="48">
        <v>0</v>
      </c>
      <c r="BF259" s="48">
        <v>0</v>
      </c>
      <c r="BM259" s="48">
        <v>0</v>
      </c>
      <c r="BN259" s="48">
        <v>0</v>
      </c>
      <c r="BO259" s="48">
        <v>0</v>
      </c>
      <c r="BS259" s="48">
        <v>0</v>
      </c>
      <c r="BT259" s="48">
        <v>0</v>
      </c>
      <c r="BU259" s="48">
        <v>0</v>
      </c>
      <c r="CD259" s="51">
        <v>42305</v>
      </c>
      <c r="CL259" s="48">
        <v>0</v>
      </c>
      <c r="CM259" s="48">
        <v>0</v>
      </c>
      <c r="CN259" s="48">
        <v>0</v>
      </c>
      <c r="CO259" s="48">
        <v>0</v>
      </c>
      <c r="CP259" s="48">
        <v>0</v>
      </c>
      <c r="CQ259" s="48">
        <v>0</v>
      </c>
      <c r="CR259" s="48">
        <v>0</v>
      </c>
      <c r="CS259" s="48">
        <v>0</v>
      </c>
      <c r="CY259" s="47" t="s">
        <v>113</v>
      </c>
    </row>
    <row r="260" spans="1:103" s="48" customFormat="1" x14ac:dyDescent="0.25">
      <c r="A260" s="48">
        <v>2016</v>
      </c>
      <c r="B260" s="48">
        <v>5</v>
      </c>
      <c r="C260" s="48" t="s">
        <v>554</v>
      </c>
      <c r="D260" s="48">
        <v>1</v>
      </c>
      <c r="E260" s="48" t="s">
        <v>555</v>
      </c>
      <c r="F260" s="48" t="s">
        <v>556</v>
      </c>
      <c r="G260" s="49" t="s">
        <v>845</v>
      </c>
      <c r="H260" s="49" t="s">
        <v>846</v>
      </c>
      <c r="I260" s="48">
        <v>1</v>
      </c>
      <c r="J260" s="48">
        <v>738</v>
      </c>
      <c r="K260" s="48" t="s">
        <v>122</v>
      </c>
      <c r="L260" s="48">
        <v>10008</v>
      </c>
      <c r="M260" s="48" t="s">
        <v>123</v>
      </c>
      <c r="N260" s="48">
        <v>10018</v>
      </c>
      <c r="O260" s="48" t="s">
        <v>124</v>
      </c>
      <c r="P260" s="48" t="s">
        <v>379</v>
      </c>
      <c r="Q260" s="48">
        <v>11003</v>
      </c>
      <c r="R260" s="48">
        <v>11003</v>
      </c>
      <c r="S260" s="48">
        <v>11000</v>
      </c>
      <c r="T260" s="48" t="s">
        <v>557</v>
      </c>
      <c r="U260" s="48">
        <v>1</v>
      </c>
      <c r="V260" s="48">
        <v>10</v>
      </c>
      <c r="W260" s="48">
        <v>110</v>
      </c>
      <c r="X260" s="48" t="s">
        <v>107</v>
      </c>
      <c r="Y260" s="48" t="s">
        <v>138</v>
      </c>
      <c r="Z260" s="48" t="s">
        <v>139</v>
      </c>
      <c r="AA260" s="48" t="s">
        <v>847</v>
      </c>
      <c r="AB260" s="48" t="s">
        <v>111</v>
      </c>
      <c r="AC260" s="48">
        <v>15114</v>
      </c>
      <c r="AE260" s="51">
        <v>42717</v>
      </c>
      <c r="AF260" s="51">
        <v>43830</v>
      </c>
      <c r="AG260" s="48" t="s">
        <v>848</v>
      </c>
      <c r="AH260" s="48">
        <v>1</v>
      </c>
      <c r="AI260" s="48">
        <v>0</v>
      </c>
      <c r="AJ260" s="48">
        <v>2</v>
      </c>
      <c r="AL260" s="48">
        <v>0</v>
      </c>
      <c r="AM260" s="48">
        <v>1</v>
      </c>
      <c r="AQ260" s="48">
        <v>0</v>
      </c>
      <c r="AR260" s="48">
        <v>0</v>
      </c>
      <c r="AS260" s="48">
        <v>0</v>
      </c>
      <c r="AT260" s="48">
        <v>0</v>
      </c>
      <c r="AU260" s="48">
        <v>302</v>
      </c>
      <c r="AV260" s="48">
        <v>967.59924999999998</v>
      </c>
      <c r="AW260" s="45">
        <v>967.59924999999998</v>
      </c>
      <c r="AX260" s="48">
        <v>957.33088068058498</v>
      </c>
      <c r="AY260" s="48">
        <v>1.30063</v>
      </c>
      <c r="AZ260" s="46">
        <v>1.30063</v>
      </c>
      <c r="BA260" s="48">
        <v>1.286827437433</v>
      </c>
      <c r="BD260" s="48">
        <v>0</v>
      </c>
      <c r="BE260" s="48">
        <v>0</v>
      </c>
      <c r="BF260" s="48">
        <v>0</v>
      </c>
      <c r="BM260" s="48">
        <v>801.17218000000003</v>
      </c>
      <c r="BN260" s="48">
        <v>801.17218000000003</v>
      </c>
      <c r="BO260" s="48">
        <v>792.66997019291205</v>
      </c>
      <c r="BS260" s="48">
        <v>166.42706999999999</v>
      </c>
      <c r="BT260" s="48">
        <v>166.42706999999999</v>
      </c>
      <c r="BU260" s="48">
        <v>164.66091048767299</v>
      </c>
      <c r="CD260" s="51">
        <v>42717</v>
      </c>
      <c r="CL260" s="48">
        <v>0</v>
      </c>
      <c r="CM260" s="48">
        <v>0</v>
      </c>
      <c r="CN260" s="48">
        <v>0</v>
      </c>
      <c r="CO260" s="48">
        <v>0</v>
      </c>
      <c r="CP260" s="48">
        <v>0</v>
      </c>
      <c r="CQ260" s="48">
        <v>0</v>
      </c>
      <c r="CR260" s="48">
        <v>0</v>
      </c>
      <c r="CS260" s="48">
        <v>0</v>
      </c>
      <c r="CY260" s="47" t="s">
        <v>113</v>
      </c>
    </row>
    <row r="261" spans="1:103" s="48" customFormat="1" x14ac:dyDescent="0.25">
      <c r="A261" s="48">
        <v>2016</v>
      </c>
      <c r="B261" s="48">
        <v>5</v>
      </c>
      <c r="C261" s="48" t="s">
        <v>554</v>
      </c>
      <c r="D261" s="48">
        <v>1</v>
      </c>
      <c r="E261" s="48" t="s">
        <v>555</v>
      </c>
      <c r="F261" s="48" t="s">
        <v>556</v>
      </c>
      <c r="G261" s="49" t="s">
        <v>849</v>
      </c>
      <c r="H261" s="49" t="s">
        <v>850</v>
      </c>
      <c r="I261" s="48">
        <v>1</v>
      </c>
      <c r="J261" s="48">
        <v>235</v>
      </c>
      <c r="K261" s="48" t="s">
        <v>360</v>
      </c>
      <c r="L261" s="48">
        <v>10003</v>
      </c>
      <c r="M261" s="48" t="s">
        <v>165</v>
      </c>
      <c r="N261" s="48">
        <v>10016</v>
      </c>
      <c r="O261" s="48" t="s">
        <v>126</v>
      </c>
      <c r="P261" s="48" t="s">
        <v>379</v>
      </c>
      <c r="Q261" s="48">
        <v>11003</v>
      </c>
      <c r="R261" s="48">
        <v>11003</v>
      </c>
      <c r="S261" s="48">
        <v>11000</v>
      </c>
      <c r="T261" s="48" t="s">
        <v>557</v>
      </c>
      <c r="U261" s="48">
        <v>1</v>
      </c>
      <c r="V261" s="48">
        <v>10</v>
      </c>
      <c r="W261" s="48">
        <v>110</v>
      </c>
      <c r="X261" s="48" t="s">
        <v>107</v>
      </c>
      <c r="Y261" s="48" t="s">
        <v>138</v>
      </c>
      <c r="Z261" s="48" t="s">
        <v>139</v>
      </c>
      <c r="AA261" s="48" t="s">
        <v>851</v>
      </c>
      <c r="AB261" s="48" t="s">
        <v>111</v>
      </c>
      <c r="AC261" s="48">
        <v>15114</v>
      </c>
      <c r="AE261" s="51">
        <v>42503</v>
      </c>
      <c r="AF261" s="51">
        <v>43465</v>
      </c>
      <c r="AG261" s="48" t="s">
        <v>852</v>
      </c>
      <c r="AH261" s="48">
        <v>1</v>
      </c>
      <c r="AI261" s="48">
        <v>1</v>
      </c>
      <c r="AJ261" s="48">
        <v>2</v>
      </c>
      <c r="AL261" s="48">
        <v>0</v>
      </c>
      <c r="AM261" s="48">
        <v>1</v>
      </c>
      <c r="AQ261" s="48">
        <v>0</v>
      </c>
      <c r="AR261" s="48">
        <v>0</v>
      </c>
      <c r="AS261" s="48">
        <v>0</v>
      </c>
      <c r="AT261" s="48">
        <v>0</v>
      </c>
      <c r="AU261" s="48">
        <v>302</v>
      </c>
      <c r="AV261" s="48">
        <v>3516.5321199999998</v>
      </c>
      <c r="AW261" s="45">
        <v>3516.5321199999998</v>
      </c>
      <c r="AX261" s="48">
        <v>3479.2139321947202</v>
      </c>
      <c r="AY261" s="48">
        <v>788.40920000000006</v>
      </c>
      <c r="AZ261" s="46">
        <v>788.40920000000006</v>
      </c>
      <c r="BA261" s="48">
        <v>780.04243365492005</v>
      </c>
      <c r="BD261" s="48">
        <v>0</v>
      </c>
      <c r="BE261" s="48">
        <v>0</v>
      </c>
      <c r="BF261" s="48">
        <v>0</v>
      </c>
      <c r="BM261" s="48">
        <v>2911.6886</v>
      </c>
      <c r="BN261" s="48">
        <v>2911.6886</v>
      </c>
      <c r="BO261" s="48">
        <v>2880.7891404479901</v>
      </c>
      <c r="BS261" s="48">
        <v>604.84352999999999</v>
      </c>
      <c r="BT261" s="48">
        <v>604.84352999999999</v>
      </c>
      <c r="BU261" s="48">
        <v>598.42480164061101</v>
      </c>
      <c r="CD261" s="51">
        <v>42503</v>
      </c>
      <c r="CL261" s="48">
        <v>0</v>
      </c>
      <c r="CM261" s="48">
        <v>0</v>
      </c>
      <c r="CN261" s="48">
        <v>0</v>
      </c>
      <c r="CO261" s="48">
        <v>0</v>
      </c>
      <c r="CP261" s="48">
        <v>0</v>
      </c>
      <c r="CQ261" s="48">
        <v>0</v>
      </c>
      <c r="CR261" s="48">
        <v>0</v>
      </c>
      <c r="CS261" s="48">
        <v>0</v>
      </c>
      <c r="CY261" s="47" t="s">
        <v>113</v>
      </c>
    </row>
    <row r="262" spans="1:103" s="48" customFormat="1" x14ac:dyDescent="0.25">
      <c r="A262" s="48">
        <v>2016</v>
      </c>
      <c r="B262" s="48">
        <v>5</v>
      </c>
      <c r="C262" s="48" t="s">
        <v>554</v>
      </c>
      <c r="D262" s="48">
        <v>1</v>
      </c>
      <c r="E262" s="48" t="s">
        <v>555</v>
      </c>
      <c r="F262" s="48" t="s">
        <v>556</v>
      </c>
      <c r="G262" s="49" t="s">
        <v>853</v>
      </c>
      <c r="H262" s="49" t="s">
        <v>854</v>
      </c>
      <c r="I262" s="48">
        <v>3</v>
      </c>
      <c r="J262" s="48">
        <v>498</v>
      </c>
      <c r="K262" s="48" t="s">
        <v>177</v>
      </c>
      <c r="L262" s="48">
        <v>10004</v>
      </c>
      <c r="M262" s="48" t="s">
        <v>178</v>
      </c>
      <c r="N262" s="48">
        <v>10024</v>
      </c>
      <c r="O262" s="48" t="s">
        <v>104</v>
      </c>
      <c r="P262" s="48" t="s">
        <v>379</v>
      </c>
      <c r="Q262" s="48">
        <v>11003</v>
      </c>
      <c r="R262" s="48">
        <v>11003</v>
      </c>
      <c r="S262" s="48">
        <v>11000</v>
      </c>
      <c r="T262" s="48" t="s">
        <v>557</v>
      </c>
      <c r="U262" s="48">
        <v>1</v>
      </c>
      <c r="V262" s="48">
        <v>10</v>
      </c>
      <c r="W262" s="48">
        <v>110</v>
      </c>
      <c r="X262" s="48" t="s">
        <v>107</v>
      </c>
      <c r="Y262" s="48" t="s">
        <v>138</v>
      </c>
      <c r="Z262" s="48" t="s">
        <v>139</v>
      </c>
      <c r="AA262" s="48" t="s">
        <v>855</v>
      </c>
      <c r="AB262" s="48" t="s">
        <v>111</v>
      </c>
      <c r="AC262" s="48">
        <v>15114</v>
      </c>
      <c r="AE262" s="51">
        <v>42352</v>
      </c>
      <c r="AF262" s="51">
        <v>44196</v>
      </c>
      <c r="AG262" s="48" t="s">
        <v>856</v>
      </c>
      <c r="AH262" s="48">
        <v>0</v>
      </c>
      <c r="AI262" s="48">
        <v>2</v>
      </c>
      <c r="AJ262" s="48">
        <v>2</v>
      </c>
      <c r="AL262" s="48">
        <v>0</v>
      </c>
      <c r="AM262" s="48">
        <v>1</v>
      </c>
      <c r="AQ262" s="48">
        <v>2</v>
      </c>
      <c r="AR262" s="48">
        <v>1</v>
      </c>
      <c r="AS262" s="48">
        <v>1</v>
      </c>
      <c r="AT262" s="48">
        <v>0</v>
      </c>
      <c r="AU262" s="48">
        <v>302</v>
      </c>
      <c r="AV262" s="48">
        <v>691.14232000000004</v>
      </c>
      <c r="AW262" s="45">
        <v>691.14232000000004</v>
      </c>
      <c r="AX262" s="48">
        <v>683.807770501292</v>
      </c>
      <c r="AY262" s="48">
        <v>153.02867000000001</v>
      </c>
      <c r="AZ262" s="46">
        <v>153.02867000000001</v>
      </c>
      <c r="BA262" s="48">
        <v>151.404697162052</v>
      </c>
      <c r="BD262" s="48">
        <v>0</v>
      </c>
      <c r="BE262" s="48">
        <v>0</v>
      </c>
      <c r="BF262" s="48">
        <v>0</v>
      </c>
      <c r="BM262" s="48">
        <v>572.26584000000003</v>
      </c>
      <c r="BN262" s="48">
        <v>572.26584000000003</v>
      </c>
      <c r="BO262" s="48">
        <v>566.19283302525798</v>
      </c>
      <c r="BS262" s="48">
        <v>118.87648</v>
      </c>
      <c r="BT262" s="48">
        <v>118.87648</v>
      </c>
      <c r="BU262" s="48">
        <v>117.614937476035</v>
      </c>
      <c r="CD262" s="51">
        <v>42735</v>
      </c>
      <c r="CL262" s="48">
        <v>0</v>
      </c>
      <c r="CM262" s="48">
        <v>0</v>
      </c>
      <c r="CN262" s="48">
        <v>0</v>
      </c>
      <c r="CO262" s="48">
        <v>0</v>
      </c>
      <c r="CP262" s="48">
        <v>0</v>
      </c>
      <c r="CQ262" s="48">
        <v>0</v>
      </c>
      <c r="CR262" s="48">
        <v>0</v>
      </c>
      <c r="CS262" s="48">
        <v>0</v>
      </c>
      <c r="CY262" s="47" t="s">
        <v>113</v>
      </c>
    </row>
    <row r="263" spans="1:103" s="48" customFormat="1" x14ac:dyDescent="0.25">
      <c r="A263" s="48">
        <v>2016</v>
      </c>
      <c r="B263" s="48">
        <v>5</v>
      </c>
      <c r="C263" s="48" t="s">
        <v>554</v>
      </c>
      <c r="D263" s="48">
        <v>1</v>
      </c>
      <c r="E263" s="48" t="s">
        <v>555</v>
      </c>
      <c r="F263" s="48" t="s">
        <v>556</v>
      </c>
      <c r="G263" s="49" t="s">
        <v>857</v>
      </c>
      <c r="H263" s="49" t="s">
        <v>858</v>
      </c>
      <c r="I263" s="48">
        <v>3</v>
      </c>
      <c r="J263" s="48">
        <v>289</v>
      </c>
      <c r="K263" s="48" t="s">
        <v>444</v>
      </c>
      <c r="L263" s="48">
        <v>10003</v>
      </c>
      <c r="M263" s="48" t="s">
        <v>165</v>
      </c>
      <c r="N263" s="48">
        <v>10024</v>
      </c>
      <c r="O263" s="48" t="s">
        <v>104</v>
      </c>
      <c r="P263" s="48" t="s">
        <v>379</v>
      </c>
      <c r="Q263" s="48">
        <v>11003</v>
      </c>
      <c r="R263" s="48">
        <v>11003</v>
      </c>
      <c r="S263" s="48">
        <v>11000</v>
      </c>
      <c r="T263" s="48" t="s">
        <v>557</v>
      </c>
      <c r="U263" s="48">
        <v>1</v>
      </c>
      <c r="V263" s="48">
        <v>10</v>
      </c>
      <c r="W263" s="48">
        <v>110</v>
      </c>
      <c r="X263" s="48" t="s">
        <v>107</v>
      </c>
      <c r="Y263" s="48" t="s">
        <v>485</v>
      </c>
      <c r="Z263" s="48" t="s">
        <v>486</v>
      </c>
      <c r="AA263" s="48" t="s">
        <v>859</v>
      </c>
      <c r="AB263" s="48" t="s">
        <v>111</v>
      </c>
      <c r="AC263" s="48">
        <v>15114</v>
      </c>
      <c r="AE263" s="51">
        <v>42312</v>
      </c>
      <c r="AF263" s="51">
        <v>43524</v>
      </c>
      <c r="AG263" s="48" t="s">
        <v>860</v>
      </c>
      <c r="AH263" s="48">
        <v>1</v>
      </c>
      <c r="AI263" s="48">
        <v>0</v>
      </c>
      <c r="AJ263" s="48">
        <v>1</v>
      </c>
      <c r="AL263" s="48">
        <v>0</v>
      </c>
      <c r="AN263" s="48">
        <v>1</v>
      </c>
      <c r="AQ263" s="48">
        <v>0</v>
      </c>
      <c r="AR263" s="48">
        <v>0</v>
      </c>
      <c r="AS263" s="48">
        <v>0</v>
      </c>
      <c r="AT263" s="48">
        <v>0</v>
      </c>
      <c r="AU263" s="48">
        <v>302</v>
      </c>
      <c r="AV263" s="48">
        <v>4271.25954</v>
      </c>
      <c r="AW263" s="45">
        <v>4271.25954</v>
      </c>
      <c r="AX263" s="48">
        <v>4225.9320240725201</v>
      </c>
      <c r="AY263" s="48">
        <v>827.61012000000005</v>
      </c>
      <c r="AZ263" s="46">
        <v>827.61012000000005</v>
      </c>
      <c r="BA263" s="48">
        <v>818.82734514290303</v>
      </c>
      <c r="BD263" s="48">
        <v>0</v>
      </c>
      <c r="BE263" s="48">
        <v>0</v>
      </c>
      <c r="BF263" s="48">
        <v>0</v>
      </c>
      <c r="BM263" s="48">
        <v>3536.6028999999999</v>
      </c>
      <c r="BN263" s="48">
        <v>3536.6028999999999</v>
      </c>
      <c r="BO263" s="48">
        <v>3499.0717168027099</v>
      </c>
      <c r="BS263" s="48">
        <v>734.65664000000004</v>
      </c>
      <c r="BT263" s="48">
        <v>734.65664000000004</v>
      </c>
      <c r="BU263" s="48">
        <v>726.86030726981198</v>
      </c>
      <c r="CD263" s="51">
        <v>42735</v>
      </c>
      <c r="CL263" s="48">
        <v>0</v>
      </c>
      <c r="CM263" s="48">
        <v>0</v>
      </c>
      <c r="CN263" s="48">
        <v>0</v>
      </c>
      <c r="CO263" s="48">
        <v>0</v>
      </c>
      <c r="CP263" s="48">
        <v>0</v>
      </c>
      <c r="CQ263" s="48">
        <v>0</v>
      </c>
      <c r="CR263" s="48">
        <v>0</v>
      </c>
      <c r="CS263" s="48">
        <v>0</v>
      </c>
      <c r="CY263" s="47" t="s">
        <v>113</v>
      </c>
    </row>
    <row r="264" spans="1:103" s="48" customFormat="1" x14ac:dyDescent="0.25">
      <c r="A264" s="48">
        <v>2016</v>
      </c>
      <c r="B264" s="48">
        <v>5</v>
      </c>
      <c r="C264" s="48" t="s">
        <v>554</v>
      </c>
      <c r="D264" s="48">
        <v>1</v>
      </c>
      <c r="E264" s="48" t="s">
        <v>555</v>
      </c>
      <c r="F264" s="48" t="s">
        <v>556</v>
      </c>
      <c r="G264" s="49" t="s">
        <v>861</v>
      </c>
      <c r="H264" s="49" t="s">
        <v>862</v>
      </c>
      <c r="I264" s="48">
        <v>1</v>
      </c>
      <c r="J264" s="48">
        <v>665</v>
      </c>
      <c r="K264" s="48" t="s">
        <v>726</v>
      </c>
      <c r="L264" s="48">
        <v>10009</v>
      </c>
      <c r="M264" s="48" t="s">
        <v>185</v>
      </c>
      <c r="N264" s="48">
        <v>10018</v>
      </c>
      <c r="O264" s="48" t="s">
        <v>124</v>
      </c>
      <c r="P264" s="48" t="s">
        <v>379</v>
      </c>
      <c r="Q264" s="48">
        <v>11003</v>
      </c>
      <c r="R264" s="48">
        <v>11003</v>
      </c>
      <c r="S264" s="48">
        <v>11000</v>
      </c>
      <c r="T264" s="48" t="s">
        <v>557</v>
      </c>
      <c r="U264" s="48">
        <v>1</v>
      </c>
      <c r="V264" s="48">
        <v>10</v>
      </c>
      <c r="W264" s="48">
        <v>110</v>
      </c>
      <c r="X264" s="48" t="s">
        <v>107</v>
      </c>
      <c r="Y264" s="48" t="s">
        <v>138</v>
      </c>
      <c r="Z264" s="48" t="s">
        <v>139</v>
      </c>
      <c r="AA264" s="48" t="s">
        <v>863</v>
      </c>
      <c r="AB264" s="48" t="s">
        <v>111</v>
      </c>
      <c r="AC264" s="48">
        <v>15114</v>
      </c>
      <c r="AE264" s="51">
        <v>42669</v>
      </c>
      <c r="AF264" s="51">
        <v>43830</v>
      </c>
      <c r="AG264" s="48" t="s">
        <v>864</v>
      </c>
      <c r="AH264" s="48">
        <v>1</v>
      </c>
      <c r="AI264" s="48">
        <v>0</v>
      </c>
      <c r="AJ264" s="48">
        <v>2</v>
      </c>
      <c r="AL264" s="48">
        <v>0</v>
      </c>
      <c r="AM264" s="48">
        <v>1</v>
      </c>
      <c r="AQ264" s="48">
        <v>0</v>
      </c>
      <c r="AR264" s="48">
        <v>0</v>
      </c>
      <c r="AS264" s="48">
        <v>0</v>
      </c>
      <c r="AT264" s="48">
        <v>0</v>
      </c>
      <c r="AU264" s="48">
        <v>302</v>
      </c>
      <c r="AV264" s="48">
        <v>1244.05618</v>
      </c>
      <c r="AW264" s="45">
        <v>1244.05618</v>
      </c>
      <c r="AX264" s="48">
        <v>1230.85399085988</v>
      </c>
      <c r="AY264" s="48">
        <v>10.809419999999999</v>
      </c>
      <c r="AZ264" s="46">
        <v>10.809419999999999</v>
      </c>
      <c r="BA264" s="48">
        <v>10.6947081327795</v>
      </c>
      <c r="BD264" s="48">
        <v>0</v>
      </c>
      <c r="BE264" s="48">
        <v>0</v>
      </c>
      <c r="BF264" s="48">
        <v>0</v>
      </c>
      <c r="BM264" s="48">
        <v>1030.0785100000001</v>
      </c>
      <c r="BN264" s="48">
        <v>1030.0785100000001</v>
      </c>
      <c r="BO264" s="48">
        <v>1019.14709746669</v>
      </c>
      <c r="BS264" s="48">
        <v>213.97765999999999</v>
      </c>
      <c r="BT264" s="48">
        <v>213.97765999999999</v>
      </c>
      <c r="BU264" s="48">
        <v>211.706883499311</v>
      </c>
      <c r="CD264" s="51">
        <v>42669</v>
      </c>
      <c r="CL264" s="48">
        <v>0</v>
      </c>
      <c r="CM264" s="48">
        <v>0</v>
      </c>
      <c r="CN264" s="48">
        <v>0</v>
      </c>
      <c r="CO264" s="48">
        <v>0</v>
      </c>
      <c r="CP264" s="48">
        <v>0</v>
      </c>
      <c r="CQ264" s="48">
        <v>0</v>
      </c>
      <c r="CR264" s="48">
        <v>0</v>
      </c>
      <c r="CS264" s="48">
        <v>0</v>
      </c>
      <c r="CY264" s="47" t="s">
        <v>113</v>
      </c>
    </row>
    <row r="265" spans="1:103" s="48" customFormat="1" x14ac:dyDescent="0.25">
      <c r="A265" s="48">
        <v>2016</v>
      </c>
      <c r="B265" s="48">
        <v>5</v>
      </c>
      <c r="C265" s="48" t="s">
        <v>554</v>
      </c>
      <c r="D265" s="48">
        <v>1</v>
      </c>
      <c r="E265" s="48" t="s">
        <v>555</v>
      </c>
      <c r="F265" s="48" t="s">
        <v>556</v>
      </c>
      <c r="G265" s="49" t="s">
        <v>865</v>
      </c>
      <c r="H265" s="49" t="s">
        <v>866</v>
      </c>
      <c r="I265" s="48">
        <v>1</v>
      </c>
      <c r="J265" s="48">
        <v>282</v>
      </c>
      <c r="K265" s="48" t="s">
        <v>266</v>
      </c>
      <c r="L265" s="48">
        <v>10003</v>
      </c>
      <c r="M265" s="48" t="s">
        <v>165</v>
      </c>
      <c r="N265" s="48">
        <v>10016</v>
      </c>
      <c r="O265" s="48" t="s">
        <v>126</v>
      </c>
      <c r="P265" s="48" t="s">
        <v>379</v>
      </c>
      <c r="Q265" s="48">
        <v>11003</v>
      </c>
      <c r="R265" s="48">
        <v>11003</v>
      </c>
      <c r="S265" s="48">
        <v>11000</v>
      </c>
      <c r="T265" s="48" t="s">
        <v>557</v>
      </c>
      <c r="U265" s="48">
        <v>1</v>
      </c>
      <c r="V265" s="48">
        <v>10</v>
      </c>
      <c r="W265" s="48">
        <v>110</v>
      </c>
      <c r="X265" s="48" t="s">
        <v>107</v>
      </c>
      <c r="Y265" s="48" t="s">
        <v>138</v>
      </c>
      <c r="Z265" s="48" t="s">
        <v>139</v>
      </c>
      <c r="AA265" s="48" t="s">
        <v>867</v>
      </c>
      <c r="AB265" s="48" t="s">
        <v>111</v>
      </c>
      <c r="AC265" s="48">
        <v>15114</v>
      </c>
      <c r="AE265" s="51">
        <v>42396</v>
      </c>
      <c r="AF265" s="51">
        <v>43951</v>
      </c>
      <c r="AG265" s="48" t="s">
        <v>868</v>
      </c>
      <c r="AH265" s="48">
        <v>0</v>
      </c>
      <c r="AI265" s="48">
        <v>0</v>
      </c>
      <c r="AJ265" s="48">
        <v>2</v>
      </c>
      <c r="AL265" s="48">
        <v>0</v>
      </c>
      <c r="AM265" s="48">
        <v>1</v>
      </c>
      <c r="AQ265" s="48">
        <v>0</v>
      </c>
      <c r="AR265" s="48">
        <v>0</v>
      </c>
      <c r="AS265" s="48">
        <v>0</v>
      </c>
      <c r="AT265" s="48">
        <v>0</v>
      </c>
      <c r="AU265" s="48">
        <v>302</v>
      </c>
      <c r="AV265" s="48">
        <v>3041.02621</v>
      </c>
      <c r="AW265" s="45">
        <v>3041.02621</v>
      </c>
      <c r="AX265" s="48">
        <v>3008.75419218446</v>
      </c>
      <c r="AY265" s="48">
        <v>211.00612000000001</v>
      </c>
      <c r="AZ265" s="46">
        <v>211.00612000000001</v>
      </c>
      <c r="BA265" s="48">
        <v>208.76687811466701</v>
      </c>
      <c r="BD265" s="48">
        <v>0</v>
      </c>
      <c r="BE265" s="48">
        <v>0</v>
      </c>
      <c r="BF265" s="48">
        <v>0</v>
      </c>
      <c r="BM265" s="48">
        <v>2517.9697000000001</v>
      </c>
      <c r="BN265" s="48">
        <v>2517.9697000000001</v>
      </c>
      <c r="BO265" s="48">
        <v>2491.2484692686899</v>
      </c>
      <c r="BS265" s="48">
        <v>523.05651</v>
      </c>
      <c r="BT265" s="48">
        <v>523.05651</v>
      </c>
      <c r="BU265" s="48">
        <v>517.505722915776</v>
      </c>
      <c r="CD265" s="51">
        <v>42396</v>
      </c>
      <c r="CL265" s="48">
        <v>0</v>
      </c>
      <c r="CM265" s="48">
        <v>0</v>
      </c>
      <c r="CN265" s="48">
        <v>0</v>
      </c>
      <c r="CO265" s="48">
        <v>0</v>
      </c>
      <c r="CP265" s="48">
        <v>0</v>
      </c>
      <c r="CQ265" s="48">
        <v>0</v>
      </c>
      <c r="CR265" s="48">
        <v>0</v>
      </c>
      <c r="CS265" s="48">
        <v>0</v>
      </c>
      <c r="CY265" s="47" t="s">
        <v>113</v>
      </c>
    </row>
    <row r="266" spans="1:103" s="48" customFormat="1" x14ac:dyDescent="0.25">
      <c r="A266" s="48">
        <v>2016</v>
      </c>
      <c r="B266" s="48">
        <v>5</v>
      </c>
      <c r="C266" s="48" t="s">
        <v>554</v>
      </c>
      <c r="D266" s="48">
        <v>1</v>
      </c>
      <c r="E266" s="48" t="s">
        <v>555</v>
      </c>
      <c r="F266" s="48" t="s">
        <v>556</v>
      </c>
      <c r="G266" s="49" t="s">
        <v>869</v>
      </c>
      <c r="H266" s="49" t="s">
        <v>870</v>
      </c>
      <c r="I266" s="48">
        <v>1</v>
      </c>
      <c r="J266" s="48">
        <v>998</v>
      </c>
      <c r="K266" s="48" t="s">
        <v>159</v>
      </c>
      <c r="L266" s="48">
        <v>9998</v>
      </c>
      <c r="M266" s="48" t="s">
        <v>160</v>
      </c>
      <c r="N266" s="48">
        <v>10024</v>
      </c>
      <c r="O266" s="48" t="s">
        <v>104</v>
      </c>
      <c r="P266" s="48" t="s">
        <v>379</v>
      </c>
      <c r="Q266" s="48">
        <v>11003</v>
      </c>
      <c r="R266" s="48">
        <v>11003</v>
      </c>
      <c r="S266" s="48">
        <v>11000</v>
      </c>
      <c r="T266" s="48" t="s">
        <v>557</v>
      </c>
      <c r="U266" s="48">
        <v>1</v>
      </c>
      <c r="V266" s="48">
        <v>10</v>
      </c>
      <c r="W266" s="48">
        <v>110</v>
      </c>
      <c r="X266" s="48" t="s">
        <v>107</v>
      </c>
      <c r="Y266" s="48" t="s">
        <v>138</v>
      </c>
      <c r="Z266" s="48" t="s">
        <v>139</v>
      </c>
      <c r="AA266" s="48" t="s">
        <v>447</v>
      </c>
      <c r="AB266" s="48" t="s">
        <v>111</v>
      </c>
      <c r="AC266" s="48">
        <v>15114</v>
      </c>
      <c r="AE266" s="51">
        <v>42489</v>
      </c>
      <c r="AF266" s="51">
        <v>43251</v>
      </c>
      <c r="AG266" s="48" t="s">
        <v>871</v>
      </c>
      <c r="AH266" s="48">
        <v>1</v>
      </c>
      <c r="AI266" s="48">
        <v>0</v>
      </c>
      <c r="AJ266" s="48">
        <v>2</v>
      </c>
      <c r="AL266" s="48">
        <v>0</v>
      </c>
      <c r="AM266" s="48">
        <v>1</v>
      </c>
      <c r="AQ266" s="48">
        <v>0</v>
      </c>
      <c r="AR266" s="48">
        <v>0</v>
      </c>
      <c r="AS266" s="48">
        <v>0</v>
      </c>
      <c r="AT266" s="48">
        <v>0</v>
      </c>
      <c r="AU266" s="48">
        <v>302</v>
      </c>
      <c r="AV266" s="48">
        <v>4810.3505500000001</v>
      </c>
      <c r="AW266" s="45">
        <v>4810.3505500000001</v>
      </c>
      <c r="AX266" s="48">
        <v>4759.3020854592796</v>
      </c>
      <c r="AY266" s="48">
        <v>753.21965999999998</v>
      </c>
      <c r="AZ266" s="46">
        <v>753.21965999999998</v>
      </c>
      <c r="BA266" s="48">
        <v>745.226332548036</v>
      </c>
      <c r="BD266" s="48">
        <v>0</v>
      </c>
      <c r="BE266" s="48">
        <v>0</v>
      </c>
      <c r="BF266" s="48">
        <v>0</v>
      </c>
      <c r="BM266" s="48">
        <v>3982.9702499999999</v>
      </c>
      <c r="BN266" s="48">
        <v>3982.9702499999999</v>
      </c>
      <c r="BO266" s="48">
        <v>3940.7021214175902</v>
      </c>
      <c r="BS266" s="48">
        <v>827.38028999999995</v>
      </c>
      <c r="BT266" s="48">
        <v>827.38028999999995</v>
      </c>
      <c r="BU266" s="48">
        <v>818.59995414781201</v>
      </c>
      <c r="CD266" s="51">
        <v>42489</v>
      </c>
      <c r="CL266" s="48">
        <v>0</v>
      </c>
      <c r="CM266" s="48">
        <v>0</v>
      </c>
      <c r="CN266" s="48">
        <v>0</v>
      </c>
      <c r="CO266" s="48">
        <v>0</v>
      </c>
      <c r="CP266" s="48">
        <v>0</v>
      </c>
      <c r="CQ266" s="48">
        <v>0</v>
      </c>
      <c r="CR266" s="48">
        <v>0</v>
      </c>
      <c r="CS266" s="48">
        <v>0</v>
      </c>
      <c r="CY266" s="47" t="s">
        <v>113</v>
      </c>
    </row>
    <row r="267" spans="1:103" s="48" customFormat="1" x14ac:dyDescent="0.25">
      <c r="A267" s="48">
        <v>2016</v>
      </c>
      <c r="B267" s="48">
        <v>5</v>
      </c>
      <c r="C267" s="48" t="s">
        <v>554</v>
      </c>
      <c r="D267" s="48">
        <v>1</v>
      </c>
      <c r="E267" s="48" t="s">
        <v>555</v>
      </c>
      <c r="F267" s="48" t="s">
        <v>556</v>
      </c>
      <c r="G267" s="49" t="s">
        <v>872</v>
      </c>
      <c r="H267" s="49" t="s">
        <v>873</v>
      </c>
      <c r="I267" s="48">
        <v>1</v>
      </c>
      <c r="J267" s="48">
        <v>229</v>
      </c>
      <c r="K267" s="48" t="s">
        <v>746</v>
      </c>
      <c r="L267" s="48">
        <v>10003</v>
      </c>
      <c r="M267" s="48" t="s">
        <v>165</v>
      </c>
      <c r="N267" s="48">
        <v>10018</v>
      </c>
      <c r="O267" s="48" t="s">
        <v>124</v>
      </c>
      <c r="P267" s="48" t="s">
        <v>379</v>
      </c>
      <c r="Q267" s="48">
        <v>11003</v>
      </c>
      <c r="R267" s="48">
        <v>11003</v>
      </c>
      <c r="S267" s="48">
        <v>11000</v>
      </c>
      <c r="T267" s="48" t="s">
        <v>557</v>
      </c>
      <c r="U267" s="48">
        <v>1</v>
      </c>
      <c r="V267" s="48">
        <v>10</v>
      </c>
      <c r="W267" s="48">
        <v>110</v>
      </c>
      <c r="X267" s="48" t="s">
        <v>107</v>
      </c>
      <c r="Y267" s="48" t="s">
        <v>138</v>
      </c>
      <c r="Z267" s="48" t="s">
        <v>139</v>
      </c>
      <c r="AA267" s="48" t="s">
        <v>747</v>
      </c>
      <c r="AB267" s="48" t="s">
        <v>111</v>
      </c>
      <c r="AC267" s="48">
        <v>15114</v>
      </c>
      <c r="AE267" s="51">
        <v>42657</v>
      </c>
      <c r="AF267" s="51">
        <v>43889</v>
      </c>
      <c r="AG267" s="48" t="s">
        <v>874</v>
      </c>
      <c r="AH267" s="48">
        <v>1</v>
      </c>
      <c r="AI267" s="48">
        <v>0</v>
      </c>
      <c r="AJ267" s="48">
        <v>2</v>
      </c>
      <c r="AL267" s="48">
        <v>0</v>
      </c>
      <c r="AM267" s="48">
        <v>1</v>
      </c>
      <c r="AQ267" s="48">
        <v>0</v>
      </c>
      <c r="AR267" s="48">
        <v>0</v>
      </c>
      <c r="AS267" s="48">
        <v>0</v>
      </c>
      <c r="AT267" s="48">
        <v>0</v>
      </c>
      <c r="AU267" s="48">
        <v>302</v>
      </c>
      <c r="AV267" s="48">
        <v>1658.7415699999999</v>
      </c>
      <c r="AW267" s="45">
        <v>1658.7415699999999</v>
      </c>
      <c r="AX267" s="48">
        <v>1641.13865118188</v>
      </c>
      <c r="AY267" s="48">
        <v>0.57108000000000003</v>
      </c>
      <c r="AZ267" s="46">
        <v>0.57108000000000003</v>
      </c>
      <c r="BA267" s="48">
        <v>0.56501957741189701</v>
      </c>
      <c r="BD267" s="48">
        <v>0</v>
      </c>
      <c r="BE267" s="48">
        <v>0</v>
      </c>
      <c r="BF267" s="48">
        <v>0</v>
      </c>
      <c r="BM267" s="48">
        <v>1373.4380200000001</v>
      </c>
      <c r="BN267" s="48">
        <v>1373.4380200000001</v>
      </c>
      <c r="BO267" s="48">
        <v>1358.86280321817</v>
      </c>
      <c r="BS267" s="48">
        <v>285.30354999999997</v>
      </c>
      <c r="BT267" s="48">
        <v>285.30354999999997</v>
      </c>
      <c r="BU267" s="48">
        <v>282.27584796370701</v>
      </c>
      <c r="CD267" s="51">
        <v>42657</v>
      </c>
      <c r="CL267" s="48">
        <v>0</v>
      </c>
      <c r="CM267" s="48">
        <v>0</v>
      </c>
      <c r="CN267" s="48">
        <v>0</v>
      </c>
      <c r="CO267" s="48">
        <v>0</v>
      </c>
      <c r="CP267" s="48">
        <v>0</v>
      </c>
      <c r="CQ267" s="48">
        <v>0</v>
      </c>
      <c r="CR267" s="48">
        <v>0</v>
      </c>
      <c r="CS267" s="48">
        <v>0</v>
      </c>
      <c r="CY267" s="47" t="s">
        <v>113</v>
      </c>
    </row>
    <row r="268" spans="1:103" s="48" customFormat="1" x14ac:dyDescent="0.25">
      <c r="A268" s="48">
        <v>2016</v>
      </c>
      <c r="B268" s="48">
        <v>5</v>
      </c>
      <c r="C268" s="48" t="s">
        <v>554</v>
      </c>
      <c r="D268" s="48">
        <v>1</v>
      </c>
      <c r="E268" s="48" t="s">
        <v>555</v>
      </c>
      <c r="F268" s="48" t="s">
        <v>556</v>
      </c>
      <c r="G268" s="49" t="s">
        <v>875</v>
      </c>
      <c r="H268" s="49" t="s">
        <v>876</v>
      </c>
      <c r="I268" s="48">
        <v>1</v>
      </c>
      <c r="J268" s="48">
        <v>248</v>
      </c>
      <c r="K268" s="48" t="s">
        <v>424</v>
      </c>
      <c r="L268" s="48">
        <v>10003</v>
      </c>
      <c r="M268" s="48" t="s">
        <v>165</v>
      </c>
      <c r="N268" s="48">
        <v>10017</v>
      </c>
      <c r="O268" s="48" t="s">
        <v>721</v>
      </c>
      <c r="P268" s="48" t="s">
        <v>379</v>
      </c>
      <c r="Q268" s="48">
        <v>11003</v>
      </c>
      <c r="R268" s="48">
        <v>11003</v>
      </c>
      <c r="S268" s="48">
        <v>11000</v>
      </c>
      <c r="T268" s="48" t="s">
        <v>557</v>
      </c>
      <c r="U268" s="48">
        <v>1</v>
      </c>
      <c r="V268" s="48">
        <v>10</v>
      </c>
      <c r="W268" s="48">
        <v>110</v>
      </c>
      <c r="X268" s="48" t="s">
        <v>107</v>
      </c>
      <c r="Y268" s="48" t="s">
        <v>138</v>
      </c>
      <c r="Z268" s="48" t="s">
        <v>139</v>
      </c>
      <c r="AA268" s="48" t="s">
        <v>877</v>
      </c>
      <c r="AB268" s="48" t="s">
        <v>111</v>
      </c>
      <c r="AC268" s="48">
        <v>15114</v>
      </c>
      <c r="AE268" s="51">
        <v>42639</v>
      </c>
      <c r="AF268" s="51">
        <v>43465</v>
      </c>
      <c r="AG268" s="48" t="s">
        <v>878</v>
      </c>
      <c r="AH268" s="48">
        <v>1</v>
      </c>
      <c r="AI268" s="48">
        <v>0</v>
      </c>
      <c r="AJ268" s="48">
        <v>2</v>
      </c>
      <c r="AL268" s="48">
        <v>0</v>
      </c>
      <c r="AM268" s="48">
        <v>1</v>
      </c>
      <c r="AQ268" s="48">
        <v>0</v>
      </c>
      <c r="AR268" s="48">
        <v>0</v>
      </c>
      <c r="AS268" s="48">
        <v>0</v>
      </c>
      <c r="AT268" s="48">
        <v>0</v>
      </c>
      <c r="AU268" s="48">
        <v>302</v>
      </c>
      <c r="AV268" s="48">
        <v>207.34270000000001</v>
      </c>
      <c r="AW268" s="45">
        <v>207.34270000000001</v>
      </c>
      <c r="AX268" s="48">
        <v>205.142335107939</v>
      </c>
      <c r="AY268" s="48">
        <v>0.30817</v>
      </c>
      <c r="AZ268" s="46">
        <v>0.30817</v>
      </c>
      <c r="BA268" s="48">
        <v>0.30489963432623102</v>
      </c>
      <c r="BD268" s="48">
        <v>0</v>
      </c>
      <c r="BE268" s="48">
        <v>0</v>
      </c>
      <c r="BF268" s="48">
        <v>0</v>
      </c>
      <c r="BM268" s="48">
        <v>171.67975000000001</v>
      </c>
      <c r="BN268" s="48">
        <v>171.67975000000001</v>
      </c>
      <c r="BO268" s="48">
        <v>169.85784792880199</v>
      </c>
      <c r="BS268" s="48">
        <v>35.662939999999999</v>
      </c>
      <c r="BT268" s="48">
        <v>35.662939999999999</v>
      </c>
      <c r="BU268" s="48">
        <v>35.2844772852592</v>
      </c>
      <c r="CD268" s="51">
        <v>42639</v>
      </c>
      <c r="CL268" s="48">
        <v>0</v>
      </c>
      <c r="CM268" s="48">
        <v>0</v>
      </c>
      <c r="CN268" s="48">
        <v>0</v>
      </c>
      <c r="CO268" s="48">
        <v>0</v>
      </c>
      <c r="CP268" s="48">
        <v>0</v>
      </c>
      <c r="CQ268" s="48">
        <v>0</v>
      </c>
      <c r="CR268" s="48">
        <v>0</v>
      </c>
      <c r="CS268" s="48">
        <v>0</v>
      </c>
      <c r="CY268" s="47" t="s">
        <v>113</v>
      </c>
    </row>
    <row r="269" spans="1:103" s="48" customFormat="1" x14ac:dyDescent="0.25">
      <c r="A269" s="48">
        <v>2016</v>
      </c>
      <c r="B269" s="48">
        <v>75</v>
      </c>
      <c r="C269" s="48" t="s">
        <v>879</v>
      </c>
      <c r="D269" s="48">
        <v>99</v>
      </c>
      <c r="E269" s="48" t="s">
        <v>169</v>
      </c>
      <c r="F269" s="48" t="s">
        <v>170</v>
      </c>
      <c r="G269" s="49">
        <v>2016000274</v>
      </c>
      <c r="H269" s="49"/>
      <c r="I269" s="48">
        <v>3</v>
      </c>
      <c r="J269" s="48">
        <v>611</v>
      </c>
      <c r="K269" s="48" t="s">
        <v>880</v>
      </c>
      <c r="L269" s="48">
        <v>10009</v>
      </c>
      <c r="M269" s="48" t="s">
        <v>185</v>
      </c>
      <c r="N269" s="48">
        <v>10019</v>
      </c>
      <c r="O269" s="48" t="s">
        <v>116</v>
      </c>
      <c r="P269" s="48" t="s">
        <v>881</v>
      </c>
      <c r="Q269" s="48">
        <v>47080</v>
      </c>
      <c r="R269" s="48">
        <v>47000</v>
      </c>
      <c r="S269" s="48">
        <v>47000</v>
      </c>
      <c r="T269" s="48" t="s">
        <v>106</v>
      </c>
      <c r="U269" s="48">
        <v>1</v>
      </c>
      <c r="V269" s="48">
        <v>10</v>
      </c>
      <c r="W269" s="48">
        <v>110</v>
      </c>
      <c r="X269" s="48" t="s">
        <v>107</v>
      </c>
      <c r="Y269" s="48" t="s">
        <v>108</v>
      </c>
      <c r="Z269" s="48" t="s">
        <v>109</v>
      </c>
      <c r="AA269" s="48" t="s">
        <v>882</v>
      </c>
      <c r="AB269" s="48">
        <v>15116</v>
      </c>
      <c r="AC269" s="48">
        <v>15114</v>
      </c>
      <c r="AU269" s="48">
        <v>302</v>
      </c>
      <c r="AV269" s="48">
        <v>0.50009632260000003</v>
      </c>
      <c r="AW269" s="45">
        <v>0.50009632260000003</v>
      </c>
      <c r="AX269" s="48">
        <v>0.50328657567736701</v>
      </c>
      <c r="AY269" s="48">
        <v>0.50009632260000003</v>
      </c>
      <c r="AZ269" s="46">
        <v>0.50009632260000003</v>
      </c>
      <c r="BA269" s="48">
        <v>0.50328657567736701</v>
      </c>
      <c r="CY269" s="47" t="s">
        <v>113</v>
      </c>
    </row>
    <row r="270" spans="1:103" s="48" customFormat="1" x14ac:dyDescent="0.25">
      <c r="A270" s="48">
        <v>2016</v>
      </c>
      <c r="B270" s="48">
        <v>75</v>
      </c>
      <c r="C270" s="48" t="s">
        <v>879</v>
      </c>
      <c r="D270" s="48">
        <v>99</v>
      </c>
      <c r="E270" s="48" t="s">
        <v>169</v>
      </c>
      <c r="F270" s="48" t="s">
        <v>170</v>
      </c>
      <c r="G270" s="49">
        <v>2016000275</v>
      </c>
      <c r="H270" s="49"/>
      <c r="I270" s="48">
        <v>3</v>
      </c>
      <c r="J270" s="48">
        <v>86</v>
      </c>
      <c r="K270" s="48" t="s">
        <v>883</v>
      </c>
      <c r="L270" s="48">
        <v>10010</v>
      </c>
      <c r="M270" s="48" t="s">
        <v>151</v>
      </c>
      <c r="N270" s="48">
        <v>10019</v>
      </c>
      <c r="O270" s="48" t="s">
        <v>116</v>
      </c>
      <c r="P270" s="48" t="s">
        <v>881</v>
      </c>
      <c r="Q270" s="48">
        <v>47080</v>
      </c>
      <c r="R270" s="48">
        <v>47000</v>
      </c>
      <c r="S270" s="48">
        <v>47000</v>
      </c>
      <c r="T270" s="48" t="s">
        <v>106</v>
      </c>
      <c r="U270" s="48">
        <v>1</v>
      </c>
      <c r="V270" s="48">
        <v>10</v>
      </c>
      <c r="W270" s="48">
        <v>110</v>
      </c>
      <c r="X270" s="48" t="s">
        <v>107</v>
      </c>
      <c r="Y270" s="48" t="s">
        <v>108</v>
      </c>
      <c r="Z270" s="48" t="s">
        <v>109</v>
      </c>
      <c r="AA270" s="48" t="s">
        <v>882</v>
      </c>
      <c r="AB270" s="48">
        <v>15116</v>
      </c>
      <c r="AC270" s="48">
        <v>15114</v>
      </c>
      <c r="AU270" s="48">
        <v>302</v>
      </c>
      <c r="AV270" s="48">
        <v>1.500288968</v>
      </c>
      <c r="AW270" s="45">
        <v>1.500288968</v>
      </c>
      <c r="AX270" s="48">
        <v>1.50985972723338</v>
      </c>
      <c r="AY270" s="48">
        <v>1.500288968</v>
      </c>
      <c r="AZ270" s="46">
        <v>1.500288968</v>
      </c>
      <c r="BA270" s="48">
        <v>1.50985972723338</v>
      </c>
      <c r="CY270" s="47" t="s">
        <v>113</v>
      </c>
    </row>
    <row r="271" spans="1:103" s="48" customFormat="1" x14ac:dyDescent="0.25">
      <c r="A271" s="48">
        <v>2016</v>
      </c>
      <c r="B271" s="48">
        <v>75</v>
      </c>
      <c r="C271" s="48" t="s">
        <v>879</v>
      </c>
      <c r="D271" s="48">
        <v>99</v>
      </c>
      <c r="E271" s="48" t="s">
        <v>169</v>
      </c>
      <c r="F271" s="48" t="s">
        <v>170</v>
      </c>
      <c r="G271" s="49">
        <v>2016000283</v>
      </c>
      <c r="H271" s="49"/>
      <c r="I271" s="48">
        <v>3</v>
      </c>
      <c r="J271" s="48">
        <v>730</v>
      </c>
      <c r="K271" s="48" t="s">
        <v>884</v>
      </c>
      <c r="L271" s="48">
        <v>10008</v>
      </c>
      <c r="M271" s="48" t="s">
        <v>123</v>
      </c>
      <c r="N271" s="48">
        <v>10019</v>
      </c>
      <c r="O271" s="48" t="s">
        <v>116</v>
      </c>
      <c r="P271" s="48" t="s">
        <v>881</v>
      </c>
      <c r="Q271" s="48">
        <v>47080</v>
      </c>
      <c r="R271" s="48">
        <v>47000</v>
      </c>
      <c r="S271" s="48">
        <v>47000</v>
      </c>
      <c r="T271" s="48" t="s">
        <v>106</v>
      </c>
      <c r="U271" s="48">
        <v>1</v>
      </c>
      <c r="V271" s="48">
        <v>10</v>
      </c>
      <c r="W271" s="48">
        <v>110</v>
      </c>
      <c r="X271" s="48" t="s">
        <v>107</v>
      </c>
      <c r="Y271" s="48" t="s">
        <v>108</v>
      </c>
      <c r="Z271" s="48" t="s">
        <v>109</v>
      </c>
      <c r="AA271" s="48" t="s">
        <v>882</v>
      </c>
      <c r="AB271" s="48">
        <v>15116</v>
      </c>
      <c r="AC271" s="48">
        <v>15114</v>
      </c>
      <c r="AU271" s="48">
        <v>302</v>
      </c>
      <c r="AV271" s="48">
        <v>0.50009632260000003</v>
      </c>
      <c r="AW271" s="45">
        <v>0.50009632260000003</v>
      </c>
      <c r="AX271" s="48">
        <v>0.50328657567736701</v>
      </c>
      <c r="AY271" s="48">
        <v>0.50009632260000003</v>
      </c>
      <c r="AZ271" s="46">
        <v>0.50009632260000003</v>
      </c>
      <c r="BA271" s="48">
        <v>0.50328657567736701</v>
      </c>
      <c r="CY271" s="47" t="s">
        <v>113</v>
      </c>
    </row>
    <row r="272" spans="1:103" s="48" customFormat="1" x14ac:dyDescent="0.25">
      <c r="A272" s="48">
        <v>2016</v>
      </c>
      <c r="B272" s="48">
        <v>75</v>
      </c>
      <c r="C272" s="48" t="s">
        <v>879</v>
      </c>
      <c r="D272" s="48">
        <v>99</v>
      </c>
      <c r="E272" s="48" t="s">
        <v>169</v>
      </c>
      <c r="F272" s="48" t="s">
        <v>170</v>
      </c>
      <c r="G272" s="49">
        <v>2016000276</v>
      </c>
      <c r="H272" s="49"/>
      <c r="I272" s="48">
        <v>3</v>
      </c>
      <c r="J272" s="48">
        <v>612</v>
      </c>
      <c r="K272" s="48" t="s">
        <v>407</v>
      </c>
      <c r="L272" s="48">
        <v>10009</v>
      </c>
      <c r="M272" s="48" t="s">
        <v>185</v>
      </c>
      <c r="N272" s="48">
        <v>10018</v>
      </c>
      <c r="O272" s="48" t="s">
        <v>124</v>
      </c>
      <c r="P272" s="48" t="s">
        <v>881</v>
      </c>
      <c r="Q272" s="48">
        <v>47080</v>
      </c>
      <c r="R272" s="48">
        <v>47000</v>
      </c>
      <c r="S272" s="48">
        <v>47000</v>
      </c>
      <c r="T272" s="48" t="s">
        <v>106</v>
      </c>
      <c r="U272" s="48">
        <v>1</v>
      </c>
      <c r="V272" s="48">
        <v>10</v>
      </c>
      <c r="W272" s="48">
        <v>110</v>
      </c>
      <c r="X272" s="48" t="s">
        <v>107</v>
      </c>
      <c r="Y272" s="48" t="s">
        <v>108</v>
      </c>
      <c r="Z272" s="48" t="s">
        <v>109</v>
      </c>
      <c r="AA272" s="48" t="s">
        <v>882</v>
      </c>
      <c r="AB272" s="48">
        <v>15116</v>
      </c>
      <c r="AC272" s="48">
        <v>15114</v>
      </c>
      <c r="AU272" s="48">
        <v>302</v>
      </c>
      <c r="AV272" s="48">
        <v>1.000192645</v>
      </c>
      <c r="AW272" s="45">
        <v>1.000192645</v>
      </c>
      <c r="AX272" s="48">
        <v>1.0065731511534599</v>
      </c>
      <c r="AY272" s="48">
        <v>1.000192645</v>
      </c>
      <c r="AZ272" s="46">
        <v>1.000192645</v>
      </c>
      <c r="BA272" s="48">
        <v>1.0065731511534599</v>
      </c>
      <c r="CY272" s="47" t="s">
        <v>113</v>
      </c>
    </row>
    <row r="273" spans="1:103" s="48" customFormat="1" x14ac:dyDescent="0.25">
      <c r="A273" s="48">
        <v>2016</v>
      </c>
      <c r="B273" s="48">
        <v>75</v>
      </c>
      <c r="C273" s="48" t="s">
        <v>879</v>
      </c>
      <c r="D273" s="48">
        <v>99</v>
      </c>
      <c r="E273" s="48" t="s">
        <v>169</v>
      </c>
      <c r="F273" s="48" t="s">
        <v>170</v>
      </c>
      <c r="G273" s="49">
        <v>2016000277</v>
      </c>
      <c r="H273" s="49"/>
      <c r="I273" s="48">
        <v>3</v>
      </c>
      <c r="J273" s="48">
        <v>241</v>
      </c>
      <c r="K273" s="48" t="s">
        <v>295</v>
      </c>
      <c r="L273" s="48">
        <v>10003</v>
      </c>
      <c r="M273" s="48" t="s">
        <v>165</v>
      </c>
      <c r="N273" s="48">
        <v>10018</v>
      </c>
      <c r="O273" s="48" t="s">
        <v>124</v>
      </c>
      <c r="P273" s="48" t="s">
        <v>881</v>
      </c>
      <c r="Q273" s="48">
        <v>47080</v>
      </c>
      <c r="R273" s="48">
        <v>47000</v>
      </c>
      <c r="S273" s="48">
        <v>47000</v>
      </c>
      <c r="T273" s="48" t="s">
        <v>106</v>
      </c>
      <c r="U273" s="48">
        <v>1</v>
      </c>
      <c r="V273" s="48">
        <v>10</v>
      </c>
      <c r="W273" s="48">
        <v>110</v>
      </c>
      <c r="X273" s="48" t="s">
        <v>107</v>
      </c>
      <c r="Y273" s="48" t="s">
        <v>108</v>
      </c>
      <c r="Z273" s="48" t="s">
        <v>109</v>
      </c>
      <c r="AA273" s="48" t="s">
        <v>882</v>
      </c>
      <c r="AB273" s="48">
        <v>15116</v>
      </c>
      <c r="AC273" s="48">
        <v>15114</v>
      </c>
      <c r="AU273" s="48">
        <v>302</v>
      </c>
      <c r="AV273" s="48">
        <v>0.50009632260000003</v>
      </c>
      <c r="AW273" s="45">
        <v>0.50009632260000003</v>
      </c>
      <c r="AX273" s="48">
        <v>0.50328657567736701</v>
      </c>
      <c r="AY273" s="48">
        <v>0.50009632260000003</v>
      </c>
      <c r="AZ273" s="46">
        <v>0.50009632260000003</v>
      </c>
      <c r="BA273" s="48">
        <v>0.50328657567736701</v>
      </c>
      <c r="CY273" s="47" t="s">
        <v>113</v>
      </c>
    </row>
    <row r="274" spans="1:103" s="48" customFormat="1" x14ac:dyDescent="0.25">
      <c r="A274" s="48">
        <v>2016</v>
      </c>
      <c r="B274" s="48">
        <v>75</v>
      </c>
      <c r="C274" s="48" t="s">
        <v>879</v>
      </c>
      <c r="D274" s="48">
        <v>99</v>
      </c>
      <c r="E274" s="48" t="s">
        <v>169</v>
      </c>
      <c r="F274" s="48" t="s">
        <v>170</v>
      </c>
      <c r="G274" s="49">
        <v>2016000278</v>
      </c>
      <c r="H274" s="49"/>
      <c r="I274" s="48">
        <v>3</v>
      </c>
      <c r="J274" s="48">
        <v>645</v>
      </c>
      <c r="K274" s="48" t="s">
        <v>885</v>
      </c>
      <c r="L274" s="48">
        <v>10009</v>
      </c>
      <c r="M274" s="48" t="s">
        <v>185</v>
      </c>
      <c r="N274" s="48">
        <v>10018</v>
      </c>
      <c r="O274" s="48" t="s">
        <v>124</v>
      </c>
      <c r="P274" s="48" t="s">
        <v>881</v>
      </c>
      <c r="Q274" s="48">
        <v>47080</v>
      </c>
      <c r="R274" s="48">
        <v>47000</v>
      </c>
      <c r="S274" s="48">
        <v>47000</v>
      </c>
      <c r="T274" s="48" t="s">
        <v>106</v>
      </c>
      <c r="U274" s="48">
        <v>1</v>
      </c>
      <c r="V274" s="48">
        <v>10</v>
      </c>
      <c r="W274" s="48">
        <v>110</v>
      </c>
      <c r="X274" s="48" t="s">
        <v>107</v>
      </c>
      <c r="Y274" s="48" t="s">
        <v>108</v>
      </c>
      <c r="Z274" s="48" t="s">
        <v>109</v>
      </c>
      <c r="AA274" s="48" t="s">
        <v>882</v>
      </c>
      <c r="AB274" s="48">
        <v>15116</v>
      </c>
      <c r="AC274" s="48">
        <v>15114</v>
      </c>
      <c r="AU274" s="48">
        <v>302</v>
      </c>
      <c r="AV274" s="48">
        <v>1.000192645</v>
      </c>
      <c r="AW274" s="45">
        <v>1.000192645</v>
      </c>
      <c r="AX274" s="48">
        <v>1.0065731511534599</v>
      </c>
      <c r="AY274" s="48">
        <v>1.000192645</v>
      </c>
      <c r="AZ274" s="46">
        <v>1.000192645</v>
      </c>
      <c r="BA274" s="48">
        <v>1.0065731511534599</v>
      </c>
      <c r="CY274" s="47" t="s">
        <v>113</v>
      </c>
    </row>
    <row r="275" spans="1:103" s="48" customFormat="1" x14ac:dyDescent="0.25">
      <c r="A275" s="48">
        <v>2016</v>
      </c>
      <c r="B275" s="48">
        <v>75</v>
      </c>
      <c r="C275" s="48" t="s">
        <v>879</v>
      </c>
      <c r="D275" s="48">
        <v>99</v>
      </c>
      <c r="E275" s="48" t="s">
        <v>169</v>
      </c>
      <c r="F275" s="48" t="s">
        <v>170</v>
      </c>
      <c r="G275" s="49">
        <v>2016000279</v>
      </c>
      <c r="H275" s="49"/>
      <c r="I275" s="48">
        <v>3</v>
      </c>
      <c r="J275" s="48">
        <v>57</v>
      </c>
      <c r="K275" s="48" t="s">
        <v>630</v>
      </c>
      <c r="L275" s="48">
        <v>10010</v>
      </c>
      <c r="M275" s="48" t="s">
        <v>151</v>
      </c>
      <c r="N275" s="48">
        <v>10018</v>
      </c>
      <c r="O275" s="48" t="s">
        <v>124</v>
      </c>
      <c r="P275" s="48" t="s">
        <v>881</v>
      </c>
      <c r="Q275" s="48">
        <v>47080</v>
      </c>
      <c r="R275" s="48">
        <v>47000</v>
      </c>
      <c r="S275" s="48">
        <v>47000</v>
      </c>
      <c r="T275" s="48" t="s">
        <v>106</v>
      </c>
      <c r="U275" s="48">
        <v>1</v>
      </c>
      <c r="V275" s="48">
        <v>10</v>
      </c>
      <c r="W275" s="48">
        <v>110</v>
      </c>
      <c r="X275" s="48" t="s">
        <v>107</v>
      </c>
      <c r="Y275" s="48" t="s">
        <v>108</v>
      </c>
      <c r="Z275" s="48" t="s">
        <v>109</v>
      </c>
      <c r="AA275" s="48" t="s">
        <v>882</v>
      </c>
      <c r="AB275" s="48">
        <v>15116</v>
      </c>
      <c r="AC275" s="48">
        <v>15114</v>
      </c>
      <c r="AU275" s="48">
        <v>302</v>
      </c>
      <c r="AV275" s="48">
        <v>1.000192645</v>
      </c>
      <c r="AW275" s="45">
        <v>1.000192645</v>
      </c>
      <c r="AX275" s="48">
        <v>1.0065731511534599</v>
      </c>
      <c r="AY275" s="48">
        <v>1.000192645</v>
      </c>
      <c r="AZ275" s="46">
        <v>1.000192645</v>
      </c>
      <c r="BA275" s="48">
        <v>1.0065731511534599</v>
      </c>
      <c r="CY275" s="47" t="s">
        <v>113</v>
      </c>
    </row>
    <row r="276" spans="1:103" s="48" customFormat="1" x14ac:dyDescent="0.25">
      <c r="A276" s="48">
        <v>2016</v>
      </c>
      <c r="B276" s="48">
        <v>75</v>
      </c>
      <c r="C276" s="48" t="s">
        <v>879</v>
      </c>
      <c r="D276" s="48">
        <v>99</v>
      </c>
      <c r="E276" s="48" t="s">
        <v>169</v>
      </c>
      <c r="F276" s="48" t="s">
        <v>170</v>
      </c>
      <c r="G276" s="49">
        <v>2016000280</v>
      </c>
      <c r="H276" s="49"/>
      <c r="I276" s="48">
        <v>3</v>
      </c>
      <c r="J276" s="48">
        <v>753</v>
      </c>
      <c r="K276" s="48" t="s">
        <v>430</v>
      </c>
      <c r="L276" s="48">
        <v>10008</v>
      </c>
      <c r="M276" s="48" t="s">
        <v>123</v>
      </c>
      <c r="N276" s="48">
        <v>10018</v>
      </c>
      <c r="O276" s="48" t="s">
        <v>124</v>
      </c>
      <c r="P276" s="48" t="s">
        <v>881</v>
      </c>
      <c r="Q276" s="48">
        <v>47080</v>
      </c>
      <c r="R276" s="48">
        <v>47000</v>
      </c>
      <c r="S276" s="48">
        <v>47000</v>
      </c>
      <c r="T276" s="48" t="s">
        <v>106</v>
      </c>
      <c r="U276" s="48">
        <v>1</v>
      </c>
      <c r="V276" s="48">
        <v>10</v>
      </c>
      <c r="W276" s="48">
        <v>110</v>
      </c>
      <c r="X276" s="48" t="s">
        <v>107</v>
      </c>
      <c r="Y276" s="48" t="s">
        <v>108</v>
      </c>
      <c r="Z276" s="48" t="s">
        <v>109</v>
      </c>
      <c r="AA276" s="48" t="s">
        <v>882</v>
      </c>
      <c r="AB276" s="48">
        <v>15116</v>
      </c>
      <c r="AC276" s="48">
        <v>15114</v>
      </c>
      <c r="AU276" s="48">
        <v>302</v>
      </c>
      <c r="AV276" s="48">
        <v>1.000192645</v>
      </c>
      <c r="AW276" s="45">
        <v>1.000192645</v>
      </c>
      <c r="AX276" s="48">
        <v>1.0065731511534599</v>
      </c>
      <c r="AY276" s="48">
        <v>1.000192645</v>
      </c>
      <c r="AZ276" s="46">
        <v>1.000192645</v>
      </c>
      <c r="BA276" s="48">
        <v>1.0065731511534599</v>
      </c>
      <c r="CY276" s="47" t="s">
        <v>113</v>
      </c>
    </row>
    <row r="277" spans="1:103" s="48" customFormat="1" x14ac:dyDescent="0.25">
      <c r="A277" s="48">
        <v>2016</v>
      </c>
      <c r="B277" s="48">
        <v>75</v>
      </c>
      <c r="C277" s="48" t="s">
        <v>879</v>
      </c>
      <c r="D277" s="48">
        <v>99</v>
      </c>
      <c r="E277" s="48" t="s">
        <v>169</v>
      </c>
      <c r="F277" s="48" t="s">
        <v>170</v>
      </c>
      <c r="G277" s="49">
        <v>2016000281</v>
      </c>
      <c r="H277" s="49"/>
      <c r="I277" s="48">
        <v>3</v>
      </c>
      <c r="J277" s="48">
        <v>660</v>
      </c>
      <c r="K277" s="48" t="s">
        <v>562</v>
      </c>
      <c r="L277" s="48">
        <v>10009</v>
      </c>
      <c r="M277" s="48" t="s">
        <v>185</v>
      </c>
      <c r="N277" s="48">
        <v>10016</v>
      </c>
      <c r="O277" s="48" t="s">
        <v>126</v>
      </c>
      <c r="P277" s="48" t="s">
        <v>881</v>
      </c>
      <c r="Q277" s="48">
        <v>47080</v>
      </c>
      <c r="R277" s="48">
        <v>47000</v>
      </c>
      <c r="S277" s="48">
        <v>47000</v>
      </c>
      <c r="T277" s="48" t="s">
        <v>106</v>
      </c>
      <c r="U277" s="48">
        <v>1</v>
      </c>
      <c r="V277" s="48">
        <v>10</v>
      </c>
      <c r="W277" s="48">
        <v>110</v>
      </c>
      <c r="X277" s="48" t="s">
        <v>107</v>
      </c>
      <c r="Y277" s="48" t="s">
        <v>108</v>
      </c>
      <c r="Z277" s="48" t="s">
        <v>109</v>
      </c>
      <c r="AA277" s="48" t="s">
        <v>882</v>
      </c>
      <c r="AB277" s="48">
        <v>15116</v>
      </c>
      <c r="AC277" s="48">
        <v>15114</v>
      </c>
      <c r="AU277" s="48">
        <v>302</v>
      </c>
      <c r="AV277" s="48">
        <v>2.0003852900000001</v>
      </c>
      <c r="AW277" s="45">
        <v>2.0003852900000001</v>
      </c>
      <c r="AX277" s="48">
        <v>2.0131463023069198</v>
      </c>
      <c r="AY277" s="48">
        <v>2.0003852900000001</v>
      </c>
      <c r="AZ277" s="46">
        <v>2.0003852900000001</v>
      </c>
      <c r="BA277" s="48">
        <v>2.0131463023069198</v>
      </c>
      <c r="CY277" s="47" t="s">
        <v>113</v>
      </c>
    </row>
    <row r="278" spans="1:103" s="48" customFormat="1" x14ac:dyDescent="0.25">
      <c r="A278" s="48">
        <v>2016</v>
      </c>
      <c r="B278" s="48">
        <v>75</v>
      </c>
      <c r="C278" s="48" t="s">
        <v>879</v>
      </c>
      <c r="D278" s="48">
        <v>99</v>
      </c>
      <c r="E278" s="48" t="s">
        <v>169</v>
      </c>
      <c r="F278" s="48" t="s">
        <v>170</v>
      </c>
      <c r="G278" s="49">
        <v>2016000282</v>
      </c>
      <c r="H278" s="49"/>
      <c r="I278" s="48">
        <v>3</v>
      </c>
      <c r="J278" s="48">
        <v>665</v>
      </c>
      <c r="K278" s="48" t="s">
        <v>726</v>
      </c>
      <c r="L278" s="48">
        <v>10009</v>
      </c>
      <c r="M278" s="48" t="s">
        <v>185</v>
      </c>
      <c r="N278" s="48">
        <v>10018</v>
      </c>
      <c r="O278" s="48" t="s">
        <v>124</v>
      </c>
      <c r="P278" s="48" t="s">
        <v>881</v>
      </c>
      <c r="Q278" s="48">
        <v>47080</v>
      </c>
      <c r="R278" s="48">
        <v>47000</v>
      </c>
      <c r="S278" s="48">
        <v>47000</v>
      </c>
      <c r="T278" s="48" t="s">
        <v>106</v>
      </c>
      <c r="U278" s="48">
        <v>1</v>
      </c>
      <c r="V278" s="48">
        <v>10</v>
      </c>
      <c r="W278" s="48">
        <v>110</v>
      </c>
      <c r="X278" s="48" t="s">
        <v>107</v>
      </c>
      <c r="Y278" s="48" t="s">
        <v>108</v>
      </c>
      <c r="Z278" s="48" t="s">
        <v>109</v>
      </c>
      <c r="AA278" s="48" t="s">
        <v>882</v>
      </c>
      <c r="AB278" s="48">
        <v>15116</v>
      </c>
      <c r="AC278" s="48">
        <v>15114</v>
      </c>
      <c r="AU278" s="48">
        <v>302</v>
      </c>
      <c r="AV278" s="48">
        <v>1.000192645</v>
      </c>
      <c r="AW278" s="45">
        <v>1.000192645</v>
      </c>
      <c r="AX278" s="48">
        <v>1.0065731511534599</v>
      </c>
      <c r="AY278" s="48">
        <v>1.000192645</v>
      </c>
      <c r="AZ278" s="46">
        <v>1.000192645</v>
      </c>
      <c r="BA278" s="48">
        <v>1.0065731511534599</v>
      </c>
      <c r="CY278" s="47" t="s">
        <v>113</v>
      </c>
    </row>
    <row r="279" spans="1:103" s="48" customFormat="1" x14ac:dyDescent="0.25">
      <c r="A279" s="48">
        <v>2016</v>
      </c>
      <c r="B279" s="48">
        <v>75</v>
      </c>
      <c r="C279" s="48" t="s">
        <v>879</v>
      </c>
      <c r="D279" s="48">
        <v>99</v>
      </c>
      <c r="E279" s="48" t="s">
        <v>169</v>
      </c>
      <c r="F279" s="48" t="s">
        <v>170</v>
      </c>
      <c r="G279" s="49">
        <v>2016000284</v>
      </c>
      <c r="H279" s="49"/>
      <c r="I279" s="48">
        <v>3</v>
      </c>
      <c r="J279" s="48">
        <v>640</v>
      </c>
      <c r="K279" s="48" t="s">
        <v>886</v>
      </c>
      <c r="L279" s="48">
        <v>10009</v>
      </c>
      <c r="M279" s="48" t="s">
        <v>185</v>
      </c>
      <c r="N279" s="48">
        <v>10018</v>
      </c>
      <c r="O279" s="48" t="s">
        <v>124</v>
      </c>
      <c r="P279" s="48" t="s">
        <v>881</v>
      </c>
      <c r="Q279" s="48">
        <v>47080</v>
      </c>
      <c r="R279" s="48">
        <v>47000</v>
      </c>
      <c r="S279" s="48">
        <v>47000</v>
      </c>
      <c r="T279" s="48" t="s">
        <v>106</v>
      </c>
      <c r="U279" s="48">
        <v>1</v>
      </c>
      <c r="V279" s="48">
        <v>10</v>
      </c>
      <c r="W279" s="48">
        <v>110</v>
      </c>
      <c r="X279" s="48" t="s">
        <v>107</v>
      </c>
      <c r="Y279" s="48" t="s">
        <v>108</v>
      </c>
      <c r="Z279" s="48" t="s">
        <v>109</v>
      </c>
      <c r="AA279" s="48" t="s">
        <v>882</v>
      </c>
      <c r="AB279" s="48">
        <v>15116</v>
      </c>
      <c r="AC279" s="48">
        <v>15114</v>
      </c>
      <c r="AU279" s="48">
        <v>302</v>
      </c>
      <c r="AV279" s="48">
        <v>1.000192645</v>
      </c>
      <c r="AW279" s="45">
        <v>1.000192645</v>
      </c>
      <c r="AX279" s="48">
        <v>1.0065731511534599</v>
      </c>
      <c r="AY279" s="48">
        <v>1.000192645</v>
      </c>
      <c r="AZ279" s="46">
        <v>1.000192645</v>
      </c>
      <c r="BA279" s="48">
        <v>1.0065731511534599</v>
      </c>
      <c r="CY279" s="47" t="s">
        <v>113</v>
      </c>
    </row>
    <row r="280" spans="1:103" s="48" customFormat="1" x14ac:dyDescent="0.25">
      <c r="A280" s="41">
        <v>2016</v>
      </c>
      <c r="B280" s="41">
        <v>21</v>
      </c>
      <c r="C280" s="41" t="s">
        <v>887</v>
      </c>
      <c r="D280" s="41">
        <v>1</v>
      </c>
      <c r="E280" s="41"/>
      <c r="F280" s="41"/>
      <c r="G280" s="42">
        <v>2016002050</v>
      </c>
      <c r="H280" s="42" t="s">
        <v>888</v>
      </c>
      <c r="I280" s="41"/>
      <c r="J280" s="41">
        <v>998</v>
      </c>
      <c r="K280" s="41"/>
      <c r="L280" s="41"/>
      <c r="M280" s="41"/>
      <c r="N280" s="41"/>
      <c r="O280" s="41"/>
      <c r="P280" s="41" t="s">
        <v>285</v>
      </c>
      <c r="Q280" s="41"/>
      <c r="R280" s="41">
        <v>32000</v>
      </c>
      <c r="S280" s="41"/>
      <c r="T280" s="41"/>
      <c r="U280" s="41">
        <v>1</v>
      </c>
      <c r="V280" s="41"/>
      <c r="W280" s="41"/>
      <c r="X280" s="41"/>
      <c r="Y280" s="41"/>
      <c r="Z280" s="41"/>
      <c r="AA280" s="41" t="s">
        <v>889</v>
      </c>
      <c r="AB280" s="41"/>
      <c r="AC280" s="41">
        <v>15114</v>
      </c>
      <c r="AD280" s="41"/>
      <c r="AE280" s="41"/>
      <c r="AF280" s="41"/>
      <c r="AG280" s="41" t="s">
        <v>889</v>
      </c>
      <c r="AH280" s="41">
        <v>0</v>
      </c>
      <c r="AI280" s="41"/>
      <c r="AJ280" s="41">
        <v>2</v>
      </c>
      <c r="AK280" s="41"/>
      <c r="AL280" s="41"/>
      <c r="AM280" s="41"/>
      <c r="AN280" s="41"/>
      <c r="AO280" s="41"/>
      <c r="AP280" s="41"/>
      <c r="AQ280" s="41"/>
      <c r="AR280" s="41"/>
      <c r="AS280" s="41"/>
      <c r="AT280" s="41"/>
      <c r="AU280" s="41"/>
      <c r="AV280" s="41"/>
      <c r="AW280" s="57">
        <v>110.582771204246</v>
      </c>
      <c r="AZ280" s="57">
        <v>110.582771204246</v>
      </c>
      <c r="BA280" s="41"/>
      <c r="BB280" s="41"/>
      <c r="BC280" s="41"/>
      <c r="BD280" s="41"/>
      <c r="BE280" s="41"/>
      <c r="BF280" s="41"/>
      <c r="BG280" s="41"/>
      <c r="BH280" s="41"/>
      <c r="BI280" s="41"/>
      <c r="BJ280" s="41"/>
      <c r="BK280" s="41"/>
      <c r="BL280" s="41"/>
      <c r="BM280" s="41"/>
      <c r="BN280" s="41"/>
      <c r="BO280" s="41"/>
      <c r="BP280" s="41"/>
      <c r="BQ280" s="41"/>
      <c r="BR280" s="41"/>
      <c r="BS280" s="41"/>
      <c r="BT280" s="41"/>
      <c r="BU280" s="41"/>
      <c r="BV280" s="41"/>
      <c r="BW280" s="41"/>
      <c r="BX280" s="41"/>
      <c r="BY280" s="41"/>
      <c r="BZ280" s="41"/>
      <c r="CA280" s="41"/>
      <c r="CB280" s="41"/>
      <c r="CC280" s="41"/>
      <c r="CD280" s="41"/>
      <c r="CE280" s="41"/>
      <c r="CF280" s="41"/>
      <c r="CG280" s="41"/>
      <c r="CH280" s="41"/>
      <c r="CI280" s="41"/>
      <c r="CJ280" s="41"/>
      <c r="CK280" s="41"/>
      <c r="CL280" s="41"/>
      <c r="CM280" s="41"/>
      <c r="CN280" s="41"/>
      <c r="CO280" s="41"/>
      <c r="CP280" s="41"/>
      <c r="CQ280" s="41"/>
      <c r="CR280" s="41"/>
      <c r="CS280" s="41"/>
      <c r="CT280" s="41"/>
      <c r="CU280" s="41"/>
      <c r="CV280" s="41"/>
      <c r="CW280" s="41"/>
      <c r="CX280" s="41"/>
      <c r="CY280" s="41"/>
    </row>
    <row r="281" spans="1:103" s="48" customFormat="1" x14ac:dyDescent="0.25">
      <c r="A281" s="41">
        <v>2016</v>
      </c>
      <c r="B281" s="41">
        <v>21</v>
      </c>
      <c r="C281" s="41" t="s">
        <v>887</v>
      </c>
      <c r="D281" s="41">
        <v>1</v>
      </c>
      <c r="E281" s="41"/>
      <c r="F281" s="41"/>
      <c r="G281" s="42">
        <v>2016002055</v>
      </c>
      <c r="H281" s="42" t="s">
        <v>890</v>
      </c>
      <c r="I281" s="41"/>
      <c r="J281" s="41">
        <v>998</v>
      </c>
      <c r="K281" s="41"/>
      <c r="L281" s="41"/>
      <c r="M281" s="41"/>
      <c r="N281" s="41"/>
      <c r="O281" s="41"/>
      <c r="P281" s="41" t="s">
        <v>891</v>
      </c>
      <c r="Q281" s="41"/>
      <c r="R281" s="41">
        <v>47080</v>
      </c>
      <c r="S281" s="41"/>
      <c r="T281" s="41"/>
      <c r="U281" s="41">
        <v>1</v>
      </c>
      <c r="V281" s="41"/>
      <c r="W281" s="41"/>
      <c r="X281" s="41"/>
      <c r="Y281" s="41"/>
      <c r="Z281" s="41"/>
      <c r="AA281" s="41" t="s">
        <v>892</v>
      </c>
      <c r="AB281" s="41"/>
      <c r="AC281" s="41">
        <v>15114</v>
      </c>
      <c r="AD281" s="41"/>
      <c r="AE281" s="41"/>
      <c r="AF281" s="41"/>
      <c r="AG281" s="41" t="s">
        <v>892</v>
      </c>
      <c r="AH281" s="41">
        <v>0</v>
      </c>
      <c r="AI281" s="41"/>
      <c r="AJ281" s="41">
        <v>2</v>
      </c>
      <c r="AK281" s="41"/>
      <c r="AL281" s="41"/>
      <c r="AM281" s="41"/>
      <c r="AN281" s="41"/>
      <c r="AO281" s="41"/>
      <c r="AP281" s="41"/>
      <c r="AQ281" s="41"/>
      <c r="AR281" s="41"/>
      <c r="AS281" s="41"/>
      <c r="AT281" s="41"/>
      <c r="AU281" s="41"/>
      <c r="AV281" s="41"/>
      <c r="AW281" s="57">
        <v>110.582771204246</v>
      </c>
      <c r="AZ281" s="57">
        <v>110.582771204246</v>
      </c>
      <c r="BA281" s="41"/>
      <c r="BB281" s="41"/>
      <c r="BC281" s="41"/>
      <c r="BD281" s="41"/>
      <c r="BE281" s="41"/>
      <c r="BF281" s="41"/>
      <c r="BG281" s="41"/>
      <c r="BH281" s="41"/>
      <c r="BI281" s="41"/>
      <c r="BJ281" s="41"/>
      <c r="BK281" s="41"/>
      <c r="BL281" s="41"/>
      <c r="BM281" s="41"/>
      <c r="BN281" s="41"/>
      <c r="BO281" s="41"/>
      <c r="BP281" s="41"/>
      <c r="BQ281" s="41"/>
      <c r="BR281" s="41"/>
      <c r="BS281" s="41"/>
      <c r="BT281" s="41"/>
      <c r="BU281" s="41"/>
      <c r="BV281" s="41"/>
      <c r="BW281" s="41"/>
      <c r="BX281" s="41"/>
      <c r="BY281" s="41"/>
      <c r="BZ281" s="41"/>
      <c r="CA281" s="41"/>
      <c r="CB281" s="41"/>
      <c r="CC281" s="41"/>
      <c r="CD281" s="41"/>
      <c r="CE281" s="41"/>
      <c r="CF281" s="41"/>
      <c r="CG281" s="41"/>
      <c r="CH281" s="41"/>
      <c r="CI281" s="41"/>
      <c r="CJ281" s="41"/>
      <c r="CK281" s="41"/>
      <c r="CL281" s="41"/>
      <c r="CM281" s="41"/>
      <c r="CN281" s="41"/>
      <c r="CO281" s="41"/>
      <c r="CP281" s="41"/>
      <c r="CQ281" s="41"/>
      <c r="CR281" s="41"/>
      <c r="CS281" s="41"/>
      <c r="CT281" s="41"/>
      <c r="CU281" s="41"/>
      <c r="CV281" s="41"/>
      <c r="CW281" s="41"/>
      <c r="CX281" s="41"/>
      <c r="CY281" s="41"/>
    </row>
    <row r="282" spans="1:103" s="48" customFormat="1" x14ac:dyDescent="0.25">
      <c r="A282" s="48">
        <v>2016</v>
      </c>
      <c r="B282" s="48">
        <v>6</v>
      </c>
      <c r="C282" s="48" t="s">
        <v>893</v>
      </c>
      <c r="D282" s="48">
        <v>13</v>
      </c>
      <c r="E282" s="48" t="s">
        <v>894</v>
      </c>
      <c r="F282" s="48" t="s">
        <v>895</v>
      </c>
      <c r="G282" s="49">
        <v>2016002978</v>
      </c>
      <c r="H282" s="49" t="s">
        <v>896</v>
      </c>
      <c r="I282" s="48">
        <v>1</v>
      </c>
      <c r="J282" s="48">
        <v>130</v>
      </c>
      <c r="K282" s="48" t="s">
        <v>324</v>
      </c>
      <c r="L282" s="48">
        <v>10002</v>
      </c>
      <c r="M282" s="48" t="s">
        <v>394</v>
      </c>
      <c r="N282" s="48">
        <v>10019</v>
      </c>
      <c r="O282" s="48" t="s">
        <v>116</v>
      </c>
      <c r="P282" s="48" t="s">
        <v>897</v>
      </c>
      <c r="Q282" s="48">
        <v>10000</v>
      </c>
      <c r="R282" s="48">
        <v>10000</v>
      </c>
      <c r="S282" s="48">
        <v>10000</v>
      </c>
      <c r="T282" s="48" t="s">
        <v>495</v>
      </c>
      <c r="U282" s="48">
        <v>1</v>
      </c>
      <c r="V282" s="48">
        <v>10</v>
      </c>
      <c r="W282" s="48">
        <v>110</v>
      </c>
      <c r="X282" s="48" t="s">
        <v>107</v>
      </c>
      <c r="Y282" s="48" t="s">
        <v>180</v>
      </c>
      <c r="Z282" s="48" t="s">
        <v>181</v>
      </c>
      <c r="AA282" s="48" t="s">
        <v>898</v>
      </c>
      <c r="AB282" s="48" t="s">
        <v>111</v>
      </c>
      <c r="AC282" s="48">
        <v>15114</v>
      </c>
      <c r="AD282" s="48" t="s">
        <v>324</v>
      </c>
      <c r="AE282" s="51">
        <v>42478</v>
      </c>
      <c r="AF282" s="51">
        <v>42480</v>
      </c>
      <c r="AG282" s="48" t="s">
        <v>899</v>
      </c>
      <c r="AJ282" s="48">
        <v>2</v>
      </c>
      <c r="AM282" s="48">
        <v>1</v>
      </c>
      <c r="AU282" s="48">
        <v>918</v>
      </c>
      <c r="AV282" s="48">
        <v>7.4417099999999996</v>
      </c>
      <c r="AW282" s="45">
        <v>8.2292491429835195</v>
      </c>
      <c r="AX282" s="48">
        <v>8.1559136145357005</v>
      </c>
      <c r="AY282" s="48">
        <v>7.4417099999999996</v>
      </c>
      <c r="AZ282" s="46">
        <v>8.2292491429835195</v>
      </c>
      <c r="BA282" s="48">
        <v>8.1559136145357005</v>
      </c>
      <c r="BS282" s="48">
        <v>7.4417099999999996</v>
      </c>
      <c r="BT282" s="48">
        <v>8.2292491429835195</v>
      </c>
      <c r="BU282" s="48">
        <v>8.1559136145357005</v>
      </c>
      <c r="CD282" s="51">
        <v>42370</v>
      </c>
      <c r="CY282" s="47" t="s">
        <v>113</v>
      </c>
    </row>
    <row r="283" spans="1:103" s="48" customFormat="1" x14ac:dyDescent="0.25">
      <c r="A283" s="48">
        <v>2016</v>
      </c>
      <c r="B283" s="48">
        <v>6</v>
      </c>
      <c r="C283" s="48" t="s">
        <v>893</v>
      </c>
      <c r="D283" s="48">
        <v>13</v>
      </c>
      <c r="E283" s="48" t="s">
        <v>894</v>
      </c>
      <c r="F283" s="48" t="s">
        <v>895</v>
      </c>
      <c r="G283" s="49">
        <v>2016002987</v>
      </c>
      <c r="H283" s="49" t="s">
        <v>900</v>
      </c>
      <c r="I283" s="48">
        <v>8</v>
      </c>
      <c r="J283" s="48">
        <v>498</v>
      </c>
      <c r="K283" s="48" t="s">
        <v>177</v>
      </c>
      <c r="L283" s="48">
        <v>10004</v>
      </c>
      <c r="M283" s="48" t="s">
        <v>178</v>
      </c>
      <c r="N283" s="48">
        <v>10024</v>
      </c>
      <c r="O283" s="48" t="s">
        <v>104</v>
      </c>
      <c r="P283" s="48" t="s">
        <v>901</v>
      </c>
      <c r="Q283" s="48">
        <v>11000</v>
      </c>
      <c r="R283" s="48">
        <v>11000</v>
      </c>
      <c r="S283" s="48">
        <v>11000</v>
      </c>
      <c r="T283" s="48" t="s">
        <v>187</v>
      </c>
      <c r="U283" s="48">
        <v>1</v>
      </c>
      <c r="V283" s="48">
        <v>10</v>
      </c>
      <c r="W283" s="48">
        <v>110</v>
      </c>
      <c r="X283" s="48" t="s">
        <v>107</v>
      </c>
      <c r="Y283" s="48" t="s">
        <v>180</v>
      </c>
      <c r="Z283" s="48" t="s">
        <v>181</v>
      </c>
      <c r="AA283" s="48" t="s">
        <v>902</v>
      </c>
      <c r="AB283" s="48" t="s">
        <v>111</v>
      </c>
      <c r="AC283" s="48">
        <v>15114</v>
      </c>
      <c r="AD283" s="48" t="s">
        <v>903</v>
      </c>
      <c r="AG283" s="48" t="s">
        <v>904</v>
      </c>
      <c r="AJ283" s="48">
        <v>2</v>
      </c>
      <c r="AM283" s="48">
        <v>1</v>
      </c>
      <c r="AU283" s="48">
        <v>918</v>
      </c>
      <c r="AV283" s="48">
        <v>8.9830000000000005</v>
      </c>
      <c r="AW283" s="45">
        <v>9.9336503372774505</v>
      </c>
      <c r="AX283" s="48">
        <v>9.8451259185555795</v>
      </c>
      <c r="AY283" s="48">
        <v>8.9830000000000005</v>
      </c>
      <c r="AZ283" s="46">
        <v>9.9336503372774505</v>
      </c>
      <c r="BA283" s="48">
        <v>9.8451259185555795</v>
      </c>
      <c r="BS283" s="48">
        <v>8.9830000000000005</v>
      </c>
      <c r="BT283" s="48">
        <v>9.9336503372774505</v>
      </c>
      <c r="BU283" s="48">
        <v>9.8451259185555795</v>
      </c>
      <c r="CD283" s="51">
        <v>42370</v>
      </c>
      <c r="CY283" s="47" t="s">
        <v>113</v>
      </c>
    </row>
    <row r="284" spans="1:103" s="48" customFormat="1" x14ac:dyDescent="0.25">
      <c r="A284" s="48">
        <v>2016</v>
      </c>
      <c r="B284" s="48">
        <v>6</v>
      </c>
      <c r="C284" s="48" t="s">
        <v>893</v>
      </c>
      <c r="D284" s="48">
        <v>13</v>
      </c>
      <c r="E284" s="48" t="s">
        <v>894</v>
      </c>
      <c r="F284" s="48" t="s">
        <v>895</v>
      </c>
      <c r="G284" s="49">
        <v>2016002993</v>
      </c>
      <c r="H284" s="49" t="s">
        <v>905</v>
      </c>
      <c r="I284" s="48">
        <v>8</v>
      </c>
      <c r="J284" s="48">
        <v>998</v>
      </c>
      <c r="K284" s="48" t="s">
        <v>159</v>
      </c>
      <c r="L284" s="48">
        <v>9998</v>
      </c>
      <c r="M284" s="48" t="s">
        <v>160</v>
      </c>
      <c r="N284" s="48">
        <v>10024</v>
      </c>
      <c r="O284" s="48" t="s">
        <v>104</v>
      </c>
      <c r="P284" s="48" t="s">
        <v>901</v>
      </c>
      <c r="Q284" s="48">
        <v>11000</v>
      </c>
      <c r="R284" s="48">
        <v>11000</v>
      </c>
      <c r="S284" s="48">
        <v>11000</v>
      </c>
      <c r="T284" s="48" t="s">
        <v>187</v>
      </c>
      <c r="U284" s="48">
        <v>1</v>
      </c>
      <c r="V284" s="48">
        <v>10</v>
      </c>
      <c r="W284" s="48">
        <v>110</v>
      </c>
      <c r="X284" s="48" t="s">
        <v>107</v>
      </c>
      <c r="Y284" s="48" t="s">
        <v>180</v>
      </c>
      <c r="Z284" s="48" t="s">
        <v>181</v>
      </c>
      <c r="AA284" s="48" t="s">
        <v>906</v>
      </c>
      <c r="AB284" s="48" t="s">
        <v>111</v>
      </c>
      <c r="AC284" s="48">
        <v>15114</v>
      </c>
      <c r="AD284" s="48" t="s">
        <v>907</v>
      </c>
      <c r="AE284" s="51">
        <v>42625</v>
      </c>
      <c r="AF284" s="51">
        <v>42643</v>
      </c>
      <c r="AG284" s="48" t="s">
        <v>908</v>
      </c>
      <c r="AJ284" s="48">
        <v>2</v>
      </c>
      <c r="AM284" s="48">
        <v>1</v>
      </c>
      <c r="AU284" s="48">
        <v>918</v>
      </c>
      <c r="AV284" s="48">
        <v>15.991</v>
      </c>
      <c r="AW284" s="45">
        <v>17.683290943271</v>
      </c>
      <c r="AX284" s="48">
        <v>17.525705061073399</v>
      </c>
      <c r="AY284" s="48">
        <v>15.991</v>
      </c>
      <c r="AZ284" s="46">
        <v>17.683290943271</v>
      </c>
      <c r="BA284" s="48">
        <v>17.525705061073399</v>
      </c>
      <c r="BS284" s="48">
        <v>15.991</v>
      </c>
      <c r="BT284" s="48">
        <v>17.683290943271</v>
      </c>
      <c r="BU284" s="48">
        <v>17.525705061073399</v>
      </c>
      <c r="CD284" s="51">
        <v>42370</v>
      </c>
      <c r="CY284" s="47" t="s">
        <v>113</v>
      </c>
    </row>
    <row r="285" spans="1:103" s="48" customFormat="1" x14ac:dyDescent="0.25">
      <c r="A285" s="48">
        <v>2016</v>
      </c>
      <c r="B285" s="48">
        <v>6</v>
      </c>
      <c r="C285" s="48" t="s">
        <v>893</v>
      </c>
      <c r="D285" s="48">
        <v>13</v>
      </c>
      <c r="E285" s="48" t="s">
        <v>894</v>
      </c>
      <c r="F285" s="48" t="s">
        <v>895</v>
      </c>
      <c r="G285" s="49">
        <v>2016002992</v>
      </c>
      <c r="H285" s="49" t="s">
        <v>905</v>
      </c>
      <c r="I285" s="48">
        <v>8</v>
      </c>
      <c r="J285" s="48">
        <v>998</v>
      </c>
      <c r="K285" s="48" t="s">
        <v>159</v>
      </c>
      <c r="L285" s="48">
        <v>9998</v>
      </c>
      <c r="M285" s="48" t="s">
        <v>160</v>
      </c>
      <c r="N285" s="48">
        <v>10024</v>
      </c>
      <c r="O285" s="48" t="s">
        <v>104</v>
      </c>
      <c r="P285" s="48" t="s">
        <v>901</v>
      </c>
      <c r="Q285" s="48">
        <v>11000</v>
      </c>
      <c r="R285" s="48">
        <v>11000</v>
      </c>
      <c r="S285" s="48">
        <v>11000</v>
      </c>
      <c r="T285" s="48" t="s">
        <v>187</v>
      </c>
      <c r="U285" s="48">
        <v>1</v>
      </c>
      <c r="V285" s="48">
        <v>10</v>
      </c>
      <c r="W285" s="48">
        <v>110</v>
      </c>
      <c r="X285" s="48" t="s">
        <v>107</v>
      </c>
      <c r="Y285" s="48" t="s">
        <v>180</v>
      </c>
      <c r="Z285" s="48" t="s">
        <v>181</v>
      </c>
      <c r="AA285" s="48" t="s">
        <v>909</v>
      </c>
      <c r="AB285" s="48" t="s">
        <v>111</v>
      </c>
      <c r="AC285" s="48">
        <v>15114</v>
      </c>
      <c r="AD285" s="48" t="s">
        <v>907</v>
      </c>
      <c r="AE285" s="51">
        <v>42471</v>
      </c>
      <c r="AF285" s="51">
        <v>42482</v>
      </c>
      <c r="AG285" s="48" t="s">
        <v>910</v>
      </c>
      <c r="AJ285" s="48">
        <v>2</v>
      </c>
      <c r="AM285" s="48">
        <v>1</v>
      </c>
      <c r="AU285" s="48">
        <v>918</v>
      </c>
      <c r="AV285" s="48">
        <v>10.273</v>
      </c>
      <c r="AW285" s="45">
        <v>11.3601680858122</v>
      </c>
      <c r="AX285" s="48">
        <v>11.2589311545499</v>
      </c>
      <c r="AY285" s="48">
        <v>10.273</v>
      </c>
      <c r="AZ285" s="46">
        <v>11.3601680858122</v>
      </c>
      <c r="BA285" s="48">
        <v>11.2589311545499</v>
      </c>
      <c r="BS285" s="48">
        <v>10.273</v>
      </c>
      <c r="BT285" s="48">
        <v>11.3601680858122</v>
      </c>
      <c r="BU285" s="48">
        <v>11.2589311545499</v>
      </c>
      <c r="CD285" s="51">
        <v>42370</v>
      </c>
      <c r="CY285" s="47" t="s">
        <v>113</v>
      </c>
    </row>
    <row r="286" spans="1:103" s="48" customFormat="1" x14ac:dyDescent="0.25">
      <c r="A286" s="48">
        <v>2016</v>
      </c>
      <c r="B286" s="48">
        <v>6</v>
      </c>
      <c r="C286" s="48" t="s">
        <v>893</v>
      </c>
      <c r="D286" s="48">
        <v>13</v>
      </c>
      <c r="E286" s="48" t="s">
        <v>894</v>
      </c>
      <c r="F286" s="48" t="s">
        <v>895</v>
      </c>
      <c r="G286" s="49">
        <v>2016002994</v>
      </c>
      <c r="H286" s="49" t="s">
        <v>905</v>
      </c>
      <c r="I286" s="48">
        <v>8</v>
      </c>
      <c r="J286" s="48">
        <v>998</v>
      </c>
      <c r="K286" s="48" t="s">
        <v>159</v>
      </c>
      <c r="L286" s="48">
        <v>9998</v>
      </c>
      <c r="M286" s="48" t="s">
        <v>160</v>
      </c>
      <c r="N286" s="48">
        <v>10024</v>
      </c>
      <c r="O286" s="48" t="s">
        <v>104</v>
      </c>
      <c r="P286" s="48" t="s">
        <v>901</v>
      </c>
      <c r="Q286" s="48">
        <v>11000</v>
      </c>
      <c r="R286" s="48">
        <v>11000</v>
      </c>
      <c r="S286" s="48">
        <v>11000</v>
      </c>
      <c r="T286" s="48" t="s">
        <v>187</v>
      </c>
      <c r="U286" s="48">
        <v>1</v>
      </c>
      <c r="V286" s="48">
        <v>10</v>
      </c>
      <c r="W286" s="48">
        <v>110</v>
      </c>
      <c r="X286" s="48" t="s">
        <v>107</v>
      </c>
      <c r="Y286" s="48" t="s">
        <v>180</v>
      </c>
      <c r="Z286" s="48" t="s">
        <v>181</v>
      </c>
      <c r="AA286" s="48" t="s">
        <v>911</v>
      </c>
      <c r="AB286" s="48" t="s">
        <v>111</v>
      </c>
      <c r="AC286" s="48">
        <v>15114</v>
      </c>
      <c r="AD286" s="48" t="s">
        <v>907</v>
      </c>
      <c r="AE286" s="51">
        <v>42695</v>
      </c>
      <c r="AF286" s="51">
        <v>42699</v>
      </c>
      <c r="AG286" s="48" t="s">
        <v>912</v>
      </c>
      <c r="AJ286" s="48">
        <v>2</v>
      </c>
      <c r="AM286" s="48">
        <v>1</v>
      </c>
      <c r="AU286" s="48">
        <v>918</v>
      </c>
      <c r="AV286" s="48">
        <v>5.1079999999999997</v>
      </c>
      <c r="AW286" s="45">
        <v>5.6485679531128996</v>
      </c>
      <c r="AX286" s="48">
        <v>5.59823034531692</v>
      </c>
      <c r="AY286" s="48">
        <v>5.1079999999999997</v>
      </c>
      <c r="AZ286" s="46">
        <v>5.6485679531128996</v>
      </c>
      <c r="BA286" s="48">
        <v>5.59823034531692</v>
      </c>
      <c r="BS286" s="48">
        <v>5.1079999999999997</v>
      </c>
      <c r="BT286" s="48">
        <v>5.6485679531128996</v>
      </c>
      <c r="BU286" s="48">
        <v>5.59823034531692</v>
      </c>
      <c r="CD286" s="51">
        <v>42370</v>
      </c>
      <c r="CY286" s="47" t="s">
        <v>113</v>
      </c>
    </row>
    <row r="287" spans="1:103" s="48" customFormat="1" x14ac:dyDescent="0.25">
      <c r="A287" s="48">
        <v>2016</v>
      </c>
      <c r="B287" s="48">
        <v>6</v>
      </c>
      <c r="C287" s="48" t="s">
        <v>893</v>
      </c>
      <c r="D287" s="48">
        <v>13</v>
      </c>
      <c r="E287" s="48" t="s">
        <v>894</v>
      </c>
      <c r="F287" s="48" t="s">
        <v>895</v>
      </c>
      <c r="G287" s="49">
        <v>2016002988</v>
      </c>
      <c r="H287" s="49" t="s">
        <v>913</v>
      </c>
      <c r="I287" s="48">
        <v>1</v>
      </c>
      <c r="J287" s="48">
        <v>540</v>
      </c>
      <c r="K287" s="48" t="s">
        <v>914</v>
      </c>
      <c r="L287" s="48">
        <v>10011</v>
      </c>
      <c r="M287" s="48" t="s">
        <v>422</v>
      </c>
      <c r="N287" s="48">
        <v>10019</v>
      </c>
      <c r="O287" s="48" t="s">
        <v>116</v>
      </c>
      <c r="P287" s="48" t="s">
        <v>897</v>
      </c>
      <c r="Q287" s="48">
        <v>10000</v>
      </c>
      <c r="R287" s="48">
        <v>10000</v>
      </c>
      <c r="S287" s="48">
        <v>10000</v>
      </c>
      <c r="T287" s="48" t="s">
        <v>495</v>
      </c>
      <c r="U287" s="48">
        <v>1</v>
      </c>
      <c r="V287" s="48">
        <v>10</v>
      </c>
      <c r="W287" s="48">
        <v>110</v>
      </c>
      <c r="X287" s="48" t="s">
        <v>107</v>
      </c>
      <c r="Y287" s="48" t="s">
        <v>180</v>
      </c>
      <c r="Z287" s="48" t="s">
        <v>181</v>
      </c>
      <c r="AA287" s="48" t="s">
        <v>898</v>
      </c>
      <c r="AB287" s="48" t="s">
        <v>111</v>
      </c>
      <c r="AC287" s="48">
        <v>15114</v>
      </c>
      <c r="AD287" s="48" t="s">
        <v>914</v>
      </c>
      <c r="AE287" s="51">
        <v>42709</v>
      </c>
      <c r="AF287" s="51">
        <v>42711</v>
      </c>
      <c r="AG287" s="48" t="s">
        <v>915</v>
      </c>
      <c r="AJ287" s="48">
        <v>2</v>
      </c>
      <c r="AM287" s="48">
        <v>1</v>
      </c>
      <c r="AU287" s="48">
        <v>918</v>
      </c>
      <c r="AV287" s="48">
        <v>5.7160000000000002</v>
      </c>
      <c r="AW287" s="45">
        <v>6.3209112020347202</v>
      </c>
      <c r="AX287" s="48">
        <v>6.2645819604212001</v>
      </c>
      <c r="AY287" s="48">
        <v>5.7160000000000002</v>
      </c>
      <c r="AZ287" s="46">
        <v>6.3209112020347202</v>
      </c>
      <c r="BA287" s="48">
        <v>6.2645819604212001</v>
      </c>
      <c r="BS287" s="48">
        <v>5.7160000000000002</v>
      </c>
      <c r="BT287" s="48">
        <v>6.3209112020347202</v>
      </c>
      <c r="BU287" s="48">
        <v>6.2645819604212001</v>
      </c>
      <c r="CD287" s="51">
        <v>42370</v>
      </c>
      <c r="CY287" s="47" t="s">
        <v>113</v>
      </c>
    </row>
    <row r="288" spans="1:103" s="48" customFormat="1" x14ac:dyDescent="0.25">
      <c r="A288" s="48">
        <v>2016</v>
      </c>
      <c r="B288" s="48">
        <v>6</v>
      </c>
      <c r="C288" s="48" t="s">
        <v>893</v>
      </c>
      <c r="D288" s="48">
        <v>13</v>
      </c>
      <c r="E288" s="48" t="s">
        <v>894</v>
      </c>
      <c r="F288" s="48" t="s">
        <v>895</v>
      </c>
      <c r="G288" s="49">
        <v>2016002981</v>
      </c>
      <c r="H288" s="49" t="s">
        <v>916</v>
      </c>
      <c r="I288" s="48">
        <v>1</v>
      </c>
      <c r="J288" s="48">
        <v>248</v>
      </c>
      <c r="K288" s="48" t="s">
        <v>424</v>
      </c>
      <c r="L288" s="48">
        <v>10003</v>
      </c>
      <c r="M288" s="48" t="s">
        <v>165</v>
      </c>
      <c r="N288" s="48">
        <v>10017</v>
      </c>
      <c r="O288" s="48" t="s">
        <v>721</v>
      </c>
      <c r="P288" s="48" t="s">
        <v>897</v>
      </c>
      <c r="Q288" s="48">
        <v>10000</v>
      </c>
      <c r="R288" s="48">
        <v>10000</v>
      </c>
      <c r="S288" s="48">
        <v>10000</v>
      </c>
      <c r="T288" s="48" t="s">
        <v>495</v>
      </c>
      <c r="U288" s="48">
        <v>1</v>
      </c>
      <c r="V288" s="48">
        <v>10</v>
      </c>
      <c r="W288" s="48">
        <v>110</v>
      </c>
      <c r="X288" s="48" t="s">
        <v>107</v>
      </c>
      <c r="Y288" s="48" t="s">
        <v>180</v>
      </c>
      <c r="Z288" s="48" t="s">
        <v>181</v>
      </c>
      <c r="AA288" s="48" t="s">
        <v>898</v>
      </c>
      <c r="AB288" s="48" t="s">
        <v>111</v>
      </c>
      <c r="AC288" s="48">
        <v>15114</v>
      </c>
      <c r="AD288" s="48" t="s">
        <v>424</v>
      </c>
      <c r="AE288" s="51">
        <v>42627</v>
      </c>
      <c r="AF288" s="51">
        <v>42627</v>
      </c>
      <c r="AG288" s="48" t="s">
        <v>917</v>
      </c>
      <c r="AJ288" s="48">
        <v>2</v>
      </c>
      <c r="AM288" s="48">
        <v>1</v>
      </c>
      <c r="AU288" s="48">
        <v>918</v>
      </c>
      <c r="AV288" s="48">
        <v>0.32733000000000001</v>
      </c>
      <c r="AW288" s="45">
        <v>0.36197058498286</v>
      </c>
      <c r="AX288" s="48">
        <v>0.35874485883566698</v>
      </c>
      <c r="AY288" s="48">
        <v>0.32733000000000001</v>
      </c>
      <c r="AZ288" s="46">
        <v>0.36197058498286</v>
      </c>
      <c r="BA288" s="48">
        <v>0.35874485883566698</v>
      </c>
      <c r="BS288" s="48">
        <v>0.32733000000000001</v>
      </c>
      <c r="BT288" s="48">
        <v>0.36197058498286</v>
      </c>
      <c r="BU288" s="48">
        <v>0.35874485883566698</v>
      </c>
      <c r="CD288" s="51">
        <v>42370</v>
      </c>
      <c r="CY288" s="47" t="s">
        <v>113</v>
      </c>
    </row>
    <row r="289" spans="1:103" s="48" customFormat="1" x14ac:dyDescent="0.25">
      <c r="A289" s="48">
        <v>2016</v>
      </c>
      <c r="B289" s="48">
        <v>6</v>
      </c>
      <c r="C289" s="48" t="s">
        <v>893</v>
      </c>
      <c r="D289" s="48">
        <v>13</v>
      </c>
      <c r="E289" s="48" t="s">
        <v>894</v>
      </c>
      <c r="F289" s="48" t="s">
        <v>895</v>
      </c>
      <c r="G289" s="49">
        <v>2016002982</v>
      </c>
      <c r="H289" s="49" t="s">
        <v>918</v>
      </c>
      <c r="I289" s="48">
        <v>8</v>
      </c>
      <c r="J289" s="48">
        <v>251</v>
      </c>
      <c r="K289" s="48" t="s">
        <v>919</v>
      </c>
      <c r="L289" s="48">
        <v>10003</v>
      </c>
      <c r="M289" s="48" t="s">
        <v>165</v>
      </c>
      <c r="N289" s="48">
        <v>10016</v>
      </c>
      <c r="O289" s="48" t="s">
        <v>126</v>
      </c>
      <c r="P289" s="48" t="s">
        <v>901</v>
      </c>
      <c r="Q289" s="48">
        <v>11000</v>
      </c>
      <c r="R289" s="48">
        <v>11000</v>
      </c>
      <c r="S289" s="48">
        <v>11000</v>
      </c>
      <c r="T289" s="48" t="s">
        <v>187</v>
      </c>
      <c r="U289" s="48">
        <v>1</v>
      </c>
      <c r="V289" s="48">
        <v>10</v>
      </c>
      <c r="W289" s="48">
        <v>110</v>
      </c>
      <c r="X289" s="48" t="s">
        <v>107</v>
      </c>
      <c r="Y289" s="48" t="s">
        <v>180</v>
      </c>
      <c r="Z289" s="48" t="s">
        <v>181</v>
      </c>
      <c r="AA289" s="48" t="s">
        <v>920</v>
      </c>
      <c r="AB289" s="48" t="s">
        <v>111</v>
      </c>
      <c r="AC289" s="48">
        <v>15114</v>
      </c>
      <c r="AD289" s="48" t="s">
        <v>919</v>
      </c>
      <c r="AG289" s="48" t="s">
        <v>921</v>
      </c>
      <c r="AJ289" s="48">
        <v>2</v>
      </c>
      <c r="AM289" s="48">
        <v>1</v>
      </c>
      <c r="AU289" s="48">
        <v>918</v>
      </c>
      <c r="AV289" s="48">
        <v>8.9830000000000005</v>
      </c>
      <c r="AW289" s="45">
        <v>9.9336503372774505</v>
      </c>
      <c r="AX289" s="48">
        <v>9.8451259185555795</v>
      </c>
      <c r="AY289" s="48">
        <v>8.9830000000000005</v>
      </c>
      <c r="AZ289" s="46">
        <v>9.9336503372774505</v>
      </c>
      <c r="BA289" s="48">
        <v>9.8451259185555795</v>
      </c>
      <c r="BS289" s="48">
        <v>8.9830000000000005</v>
      </c>
      <c r="BT289" s="48">
        <v>9.9336503372774505</v>
      </c>
      <c r="BU289" s="48">
        <v>9.8451259185555795</v>
      </c>
      <c r="CD289" s="51">
        <v>42370</v>
      </c>
      <c r="CY289" s="47" t="s">
        <v>113</v>
      </c>
    </row>
    <row r="290" spans="1:103" s="48" customFormat="1" x14ac:dyDescent="0.25">
      <c r="A290" s="48">
        <v>2016</v>
      </c>
      <c r="B290" s="48">
        <v>6</v>
      </c>
      <c r="C290" s="48" t="s">
        <v>893</v>
      </c>
      <c r="D290" s="48">
        <v>13</v>
      </c>
      <c r="E290" s="48" t="s">
        <v>894</v>
      </c>
      <c r="F290" s="48" t="s">
        <v>895</v>
      </c>
      <c r="G290" s="49">
        <v>2016002983</v>
      </c>
      <c r="H290" s="49" t="s">
        <v>922</v>
      </c>
      <c r="I290" s="48">
        <v>8</v>
      </c>
      <c r="J290" s="48">
        <v>260</v>
      </c>
      <c r="K290" s="48" t="s">
        <v>532</v>
      </c>
      <c r="L290" s="48">
        <v>10003</v>
      </c>
      <c r="M290" s="48" t="s">
        <v>165</v>
      </c>
      <c r="N290" s="48">
        <v>10016</v>
      </c>
      <c r="O290" s="48" t="s">
        <v>126</v>
      </c>
      <c r="P290" s="48" t="s">
        <v>901</v>
      </c>
      <c r="Q290" s="48">
        <v>11000</v>
      </c>
      <c r="R290" s="48">
        <v>11000</v>
      </c>
      <c r="S290" s="48">
        <v>11000</v>
      </c>
      <c r="T290" s="48" t="s">
        <v>187</v>
      </c>
      <c r="U290" s="48">
        <v>1</v>
      </c>
      <c r="V290" s="48">
        <v>10</v>
      </c>
      <c r="W290" s="48">
        <v>110</v>
      </c>
      <c r="X290" s="48" t="s">
        <v>107</v>
      </c>
      <c r="Y290" s="48" t="s">
        <v>180</v>
      </c>
      <c r="Z290" s="48" t="s">
        <v>181</v>
      </c>
      <c r="AA290" s="48" t="s">
        <v>923</v>
      </c>
      <c r="AB290" s="48" t="s">
        <v>111</v>
      </c>
      <c r="AC290" s="48">
        <v>15114</v>
      </c>
      <c r="AD290" s="48" t="s">
        <v>532</v>
      </c>
      <c r="AG290" s="48" t="s">
        <v>924</v>
      </c>
      <c r="AJ290" s="48">
        <v>2</v>
      </c>
      <c r="AM290" s="48">
        <v>1</v>
      </c>
      <c r="AU290" s="48">
        <v>918</v>
      </c>
      <c r="AV290" s="48">
        <v>8.9830000000000005</v>
      </c>
      <c r="AW290" s="45">
        <v>9.9336503372774505</v>
      </c>
      <c r="AX290" s="48">
        <v>9.8451259185555795</v>
      </c>
      <c r="AY290" s="48">
        <v>8.9830000000000005</v>
      </c>
      <c r="AZ290" s="46">
        <v>9.9336503372774505</v>
      </c>
      <c r="BA290" s="48">
        <v>9.8451259185555795</v>
      </c>
      <c r="BS290" s="48">
        <v>8.9830000000000005</v>
      </c>
      <c r="BT290" s="48">
        <v>9.9336503372774505</v>
      </c>
      <c r="BU290" s="48">
        <v>9.8451259185555795</v>
      </c>
      <c r="CD290" s="51">
        <v>42370</v>
      </c>
      <c r="CY290" s="47" t="s">
        <v>113</v>
      </c>
    </row>
    <row r="291" spans="1:103" s="48" customFormat="1" x14ac:dyDescent="0.25">
      <c r="A291" s="48">
        <v>2016</v>
      </c>
      <c r="B291" s="48">
        <v>6</v>
      </c>
      <c r="C291" s="48" t="s">
        <v>893</v>
      </c>
      <c r="D291" s="48">
        <v>13</v>
      </c>
      <c r="E291" s="48" t="s">
        <v>894</v>
      </c>
      <c r="F291" s="48" t="s">
        <v>895</v>
      </c>
      <c r="G291" s="49">
        <v>2016002986</v>
      </c>
      <c r="H291" s="49" t="s">
        <v>925</v>
      </c>
      <c r="I291" s="48">
        <v>8</v>
      </c>
      <c r="J291" s="48">
        <v>389</v>
      </c>
      <c r="K291" s="48" t="s">
        <v>259</v>
      </c>
      <c r="L291" s="48">
        <v>10005</v>
      </c>
      <c r="M291" s="48" t="s">
        <v>220</v>
      </c>
      <c r="N291" s="48">
        <v>10024</v>
      </c>
      <c r="O291" s="48" t="s">
        <v>104</v>
      </c>
      <c r="P291" s="48" t="s">
        <v>901</v>
      </c>
      <c r="Q291" s="48">
        <v>51000</v>
      </c>
      <c r="R291" s="48">
        <v>51000</v>
      </c>
      <c r="S291" s="48">
        <v>51000</v>
      </c>
      <c r="T291" s="48" t="s">
        <v>569</v>
      </c>
      <c r="U291" s="48">
        <v>1</v>
      </c>
      <c r="V291" s="48">
        <v>10</v>
      </c>
      <c r="W291" s="48">
        <v>110</v>
      </c>
      <c r="X291" s="48" t="s">
        <v>107</v>
      </c>
      <c r="Y291" s="48" t="s">
        <v>108</v>
      </c>
      <c r="Z291" s="48" t="s">
        <v>109</v>
      </c>
      <c r="AA291" s="48" t="s">
        <v>926</v>
      </c>
      <c r="AB291" s="48" t="s">
        <v>111</v>
      </c>
      <c r="AC291" s="48">
        <v>15114</v>
      </c>
      <c r="AD291" s="48" t="s">
        <v>220</v>
      </c>
      <c r="AG291" s="48" t="s">
        <v>927</v>
      </c>
      <c r="AJ291" s="48">
        <v>2</v>
      </c>
      <c r="AU291" s="48">
        <v>918</v>
      </c>
      <c r="AV291" s="48">
        <v>72.176000000000002</v>
      </c>
      <c r="AW291" s="45">
        <v>79.814220944376899</v>
      </c>
      <c r="AX291" s="48">
        <v>79.102950940406004</v>
      </c>
      <c r="AY291" s="48">
        <v>72.176000000000002</v>
      </c>
      <c r="AZ291" s="46">
        <v>79.814220944376899</v>
      </c>
      <c r="BA291" s="48">
        <v>79.102950940406004</v>
      </c>
      <c r="BM291" s="48">
        <v>72.176000000000002</v>
      </c>
      <c r="BN291" s="48">
        <v>79.814220944376899</v>
      </c>
      <c r="BO291" s="48">
        <v>79.102950940406004</v>
      </c>
      <c r="CD291" s="51">
        <v>42370</v>
      </c>
      <c r="CY291" s="47" t="s">
        <v>113</v>
      </c>
    </row>
    <row r="292" spans="1:103" s="48" customFormat="1" x14ac:dyDescent="0.25">
      <c r="A292" s="48">
        <v>2016</v>
      </c>
      <c r="B292" s="48">
        <v>6</v>
      </c>
      <c r="C292" s="48" t="s">
        <v>893</v>
      </c>
      <c r="D292" s="48">
        <v>13</v>
      </c>
      <c r="E292" s="48" t="s">
        <v>894</v>
      </c>
      <c r="F292" s="48" t="s">
        <v>895</v>
      </c>
      <c r="G292" s="49">
        <v>2016002985</v>
      </c>
      <c r="H292" s="49" t="s">
        <v>928</v>
      </c>
      <c r="I292" s="48">
        <v>8</v>
      </c>
      <c r="J292" s="48">
        <v>366</v>
      </c>
      <c r="K292" s="48" t="s">
        <v>929</v>
      </c>
      <c r="L292" s="48">
        <v>10005</v>
      </c>
      <c r="M292" s="48" t="s">
        <v>220</v>
      </c>
      <c r="N292" s="48">
        <v>10019</v>
      </c>
      <c r="O292" s="48" t="s">
        <v>116</v>
      </c>
      <c r="P292" s="48" t="s">
        <v>901</v>
      </c>
      <c r="Q292" s="48">
        <v>11000</v>
      </c>
      <c r="R292" s="48">
        <v>11000</v>
      </c>
      <c r="S292" s="48">
        <v>11000</v>
      </c>
      <c r="T292" s="48" t="s">
        <v>187</v>
      </c>
      <c r="U292" s="48">
        <v>1</v>
      </c>
      <c r="V292" s="48">
        <v>10</v>
      </c>
      <c r="W292" s="48">
        <v>110</v>
      </c>
      <c r="X292" s="48" t="s">
        <v>107</v>
      </c>
      <c r="Y292" s="48" t="s">
        <v>180</v>
      </c>
      <c r="Z292" s="48" t="s">
        <v>181</v>
      </c>
      <c r="AA292" s="48" t="s">
        <v>930</v>
      </c>
      <c r="AB292" s="48" t="s">
        <v>111</v>
      </c>
      <c r="AC292" s="48">
        <v>15114</v>
      </c>
      <c r="AD292" s="48" t="s">
        <v>929</v>
      </c>
      <c r="AE292" s="51">
        <v>42471</v>
      </c>
      <c r="AF292" s="51">
        <v>42475</v>
      </c>
      <c r="AG292" s="48" t="s">
        <v>931</v>
      </c>
      <c r="AJ292" s="48">
        <v>2</v>
      </c>
      <c r="AM292" s="48">
        <v>1</v>
      </c>
      <c r="AU292" s="48">
        <v>918</v>
      </c>
      <c r="AV292" s="48">
        <v>0.9</v>
      </c>
      <c r="AW292" s="45">
        <v>0.99524494083821702</v>
      </c>
      <c r="AX292" s="48">
        <v>0.98637574604252698</v>
      </c>
      <c r="AY292" s="48">
        <v>0.9</v>
      </c>
      <c r="AZ292" s="46">
        <v>0.99524494083821702</v>
      </c>
      <c r="BA292" s="48">
        <v>0.98637574604252698</v>
      </c>
      <c r="BS292" s="48">
        <v>0.9</v>
      </c>
      <c r="BT292" s="48">
        <v>0.99524494083821702</v>
      </c>
      <c r="BU292" s="48">
        <v>0.98637574604252698</v>
      </c>
      <c r="CD292" s="51">
        <v>42370</v>
      </c>
      <c r="CY292" s="47" t="s">
        <v>113</v>
      </c>
    </row>
    <row r="293" spans="1:103" s="48" customFormat="1" x14ac:dyDescent="0.25">
      <c r="A293" s="48">
        <v>2016</v>
      </c>
      <c r="B293" s="48">
        <v>6</v>
      </c>
      <c r="C293" s="48" t="s">
        <v>893</v>
      </c>
      <c r="D293" s="48">
        <v>13</v>
      </c>
      <c r="E293" s="48" t="s">
        <v>894</v>
      </c>
      <c r="F293" s="48" t="s">
        <v>895</v>
      </c>
      <c r="G293" s="49">
        <v>2016002976</v>
      </c>
      <c r="H293" s="49" t="s">
        <v>932</v>
      </c>
      <c r="I293" s="48">
        <v>1</v>
      </c>
      <c r="J293" s="48">
        <v>63</v>
      </c>
      <c r="K293" s="48" t="s">
        <v>442</v>
      </c>
      <c r="L293" s="48">
        <v>10010</v>
      </c>
      <c r="M293" s="48" t="s">
        <v>151</v>
      </c>
      <c r="N293" s="48">
        <v>10019</v>
      </c>
      <c r="O293" s="48" t="s">
        <v>116</v>
      </c>
      <c r="P293" s="48" t="s">
        <v>897</v>
      </c>
      <c r="Q293" s="48">
        <v>10000</v>
      </c>
      <c r="R293" s="48">
        <v>10000</v>
      </c>
      <c r="S293" s="48">
        <v>10000</v>
      </c>
      <c r="T293" s="48" t="s">
        <v>495</v>
      </c>
      <c r="U293" s="48">
        <v>1</v>
      </c>
      <c r="V293" s="48">
        <v>10</v>
      </c>
      <c r="W293" s="48">
        <v>110</v>
      </c>
      <c r="X293" s="48" t="s">
        <v>107</v>
      </c>
      <c r="Y293" s="48" t="s">
        <v>180</v>
      </c>
      <c r="Z293" s="48" t="s">
        <v>181</v>
      </c>
      <c r="AA293" s="48" t="s">
        <v>898</v>
      </c>
      <c r="AB293" s="48" t="s">
        <v>111</v>
      </c>
      <c r="AC293" s="48">
        <v>15114</v>
      </c>
      <c r="AD293" s="48" t="s">
        <v>442</v>
      </c>
      <c r="AE293" s="51">
        <v>42696</v>
      </c>
      <c r="AF293" s="51">
        <v>42698</v>
      </c>
      <c r="AG293" s="48" t="s">
        <v>933</v>
      </c>
      <c r="AJ293" s="48">
        <v>2</v>
      </c>
      <c r="AM293" s="48">
        <v>1</v>
      </c>
      <c r="AU293" s="48">
        <v>918</v>
      </c>
      <c r="AV293" s="48">
        <v>6.1340000000000003</v>
      </c>
      <c r="AW293" s="45">
        <v>6.7831471856684704</v>
      </c>
      <c r="AX293" s="48">
        <v>6.7226986958054002</v>
      </c>
      <c r="AY293" s="48">
        <v>6.1340000000000003</v>
      </c>
      <c r="AZ293" s="46">
        <v>6.7831471856684704</v>
      </c>
      <c r="BA293" s="48">
        <v>6.7226986958054002</v>
      </c>
      <c r="BS293" s="48">
        <v>6.1340000000000003</v>
      </c>
      <c r="BT293" s="48">
        <v>6.7831471856684704</v>
      </c>
      <c r="BU293" s="48">
        <v>6.7226986958054002</v>
      </c>
      <c r="CD293" s="51">
        <v>42370</v>
      </c>
      <c r="CY293" s="47" t="s">
        <v>113</v>
      </c>
    </row>
    <row r="294" spans="1:103" s="48" customFormat="1" x14ac:dyDescent="0.25">
      <c r="A294" s="48">
        <v>2016</v>
      </c>
      <c r="B294" s="48">
        <v>6</v>
      </c>
      <c r="C294" s="48" t="s">
        <v>893</v>
      </c>
      <c r="D294" s="48">
        <v>13</v>
      </c>
      <c r="E294" s="48" t="s">
        <v>894</v>
      </c>
      <c r="F294" s="48" t="s">
        <v>895</v>
      </c>
      <c r="G294" s="49">
        <v>2016002980</v>
      </c>
      <c r="H294" s="49" t="s">
        <v>934</v>
      </c>
      <c r="I294" s="48">
        <v>1</v>
      </c>
      <c r="J294" s="48">
        <v>218</v>
      </c>
      <c r="K294" s="48" t="s">
        <v>264</v>
      </c>
      <c r="L294" s="48">
        <v>10003</v>
      </c>
      <c r="M294" s="48" t="s">
        <v>165</v>
      </c>
      <c r="N294" s="48">
        <v>10019</v>
      </c>
      <c r="O294" s="48" t="s">
        <v>116</v>
      </c>
      <c r="P294" s="48" t="s">
        <v>897</v>
      </c>
      <c r="Q294" s="48">
        <v>10000</v>
      </c>
      <c r="R294" s="48">
        <v>10000</v>
      </c>
      <c r="S294" s="48">
        <v>10000</v>
      </c>
      <c r="T294" s="48" t="s">
        <v>495</v>
      </c>
      <c r="U294" s="48">
        <v>1</v>
      </c>
      <c r="V294" s="48">
        <v>10</v>
      </c>
      <c r="W294" s="48">
        <v>110</v>
      </c>
      <c r="X294" s="48" t="s">
        <v>107</v>
      </c>
      <c r="Y294" s="48" t="s">
        <v>180</v>
      </c>
      <c r="Z294" s="48" t="s">
        <v>181</v>
      </c>
      <c r="AA294" s="48" t="s">
        <v>898</v>
      </c>
      <c r="AB294" s="48" t="s">
        <v>111</v>
      </c>
      <c r="AC294" s="48">
        <v>15114</v>
      </c>
      <c r="AD294" s="48" t="s">
        <v>264</v>
      </c>
      <c r="AE294" s="51">
        <v>42618</v>
      </c>
      <c r="AF294" s="51">
        <v>42618</v>
      </c>
      <c r="AG294" s="48" t="s">
        <v>935</v>
      </c>
      <c r="AJ294" s="48">
        <v>2</v>
      </c>
      <c r="AM294" s="48">
        <v>1</v>
      </c>
      <c r="AU294" s="48">
        <v>918</v>
      </c>
      <c r="AV294" s="48">
        <v>1.8281499999999999</v>
      </c>
      <c r="AW294" s="45">
        <v>2.0216189317704298</v>
      </c>
      <c r="AX294" s="48">
        <v>2.0036031334751598</v>
      </c>
      <c r="AY294" s="48">
        <v>1.8281499999999999</v>
      </c>
      <c r="AZ294" s="46">
        <v>2.0216189317704298</v>
      </c>
      <c r="BA294" s="48">
        <v>2.0036031334751598</v>
      </c>
      <c r="BS294" s="48">
        <v>1.8281499999999999</v>
      </c>
      <c r="BT294" s="48">
        <v>2.0216189317704298</v>
      </c>
      <c r="BU294" s="48">
        <v>2.0036031334751598</v>
      </c>
      <c r="CD294" s="51">
        <v>42370</v>
      </c>
      <c r="CY294" s="47" t="s">
        <v>113</v>
      </c>
    </row>
    <row r="295" spans="1:103" s="48" customFormat="1" x14ac:dyDescent="0.25">
      <c r="A295" s="48">
        <v>2016</v>
      </c>
      <c r="B295" s="48">
        <v>6</v>
      </c>
      <c r="C295" s="48" t="s">
        <v>893</v>
      </c>
      <c r="D295" s="48">
        <v>13</v>
      </c>
      <c r="E295" s="48" t="s">
        <v>894</v>
      </c>
      <c r="F295" s="48" t="s">
        <v>895</v>
      </c>
      <c r="G295" s="49">
        <v>2016002984</v>
      </c>
      <c r="H295" s="49" t="s">
        <v>936</v>
      </c>
      <c r="I295" s="48">
        <v>8</v>
      </c>
      <c r="J295" s="48">
        <v>280</v>
      </c>
      <c r="K295" s="48" t="s">
        <v>937</v>
      </c>
      <c r="L295" s="48">
        <v>10003</v>
      </c>
      <c r="M295" s="48" t="s">
        <v>165</v>
      </c>
      <c r="N295" s="48">
        <v>10018</v>
      </c>
      <c r="O295" s="48" t="s">
        <v>124</v>
      </c>
      <c r="P295" s="48" t="s">
        <v>901</v>
      </c>
      <c r="Q295" s="48">
        <v>11000</v>
      </c>
      <c r="R295" s="48">
        <v>11000</v>
      </c>
      <c r="S295" s="48">
        <v>11000</v>
      </c>
      <c r="T295" s="48" t="s">
        <v>187</v>
      </c>
      <c r="U295" s="48">
        <v>1</v>
      </c>
      <c r="V295" s="48">
        <v>10</v>
      </c>
      <c r="W295" s="48">
        <v>110</v>
      </c>
      <c r="X295" s="48" t="s">
        <v>107</v>
      </c>
      <c r="Y295" s="48" t="s">
        <v>180</v>
      </c>
      <c r="Z295" s="48" t="s">
        <v>181</v>
      </c>
      <c r="AA295" s="48" t="s">
        <v>938</v>
      </c>
      <c r="AB295" s="48" t="s">
        <v>111</v>
      </c>
      <c r="AC295" s="48">
        <v>15114</v>
      </c>
      <c r="AD295" s="48" t="s">
        <v>937</v>
      </c>
      <c r="AG295" s="48" t="s">
        <v>939</v>
      </c>
      <c r="AJ295" s="48">
        <v>2</v>
      </c>
      <c r="AM295" s="48">
        <v>1</v>
      </c>
      <c r="AU295" s="48">
        <v>918</v>
      </c>
      <c r="AV295" s="48">
        <v>8.9830000000000005</v>
      </c>
      <c r="AW295" s="45">
        <v>9.9336503372774505</v>
      </c>
      <c r="AX295" s="48">
        <v>9.8451259185555795</v>
      </c>
      <c r="AY295" s="48">
        <v>8.9830000000000005</v>
      </c>
      <c r="AZ295" s="46">
        <v>9.9336503372774505</v>
      </c>
      <c r="BA295" s="48">
        <v>9.8451259185555795</v>
      </c>
      <c r="BS295" s="48">
        <v>8.9830000000000005</v>
      </c>
      <c r="BT295" s="48">
        <v>9.9336503372774505</v>
      </c>
      <c r="BU295" s="48">
        <v>9.8451259185555795</v>
      </c>
      <c r="CD295" s="51">
        <v>42370</v>
      </c>
      <c r="CY295" s="47" t="s">
        <v>113</v>
      </c>
    </row>
    <row r="296" spans="1:103" s="48" customFormat="1" x14ac:dyDescent="0.25">
      <c r="A296" s="48">
        <v>2016</v>
      </c>
      <c r="B296" s="48">
        <v>6</v>
      </c>
      <c r="C296" s="48" t="s">
        <v>893</v>
      </c>
      <c r="D296" s="48">
        <v>13</v>
      </c>
      <c r="E296" s="48" t="s">
        <v>894</v>
      </c>
      <c r="F296" s="48" t="s">
        <v>895</v>
      </c>
      <c r="G296" s="49">
        <v>2016002974</v>
      </c>
      <c r="H296" s="49" t="s">
        <v>940</v>
      </c>
      <c r="I296" s="48">
        <v>1</v>
      </c>
      <c r="J296" s="50">
        <v>55</v>
      </c>
      <c r="K296" s="48" t="s">
        <v>941</v>
      </c>
      <c r="L296" s="48">
        <v>10010</v>
      </c>
      <c r="M296" s="48" t="s">
        <v>151</v>
      </c>
      <c r="N296" s="48">
        <v>10019</v>
      </c>
      <c r="O296" s="48" t="s">
        <v>116</v>
      </c>
      <c r="P296" s="48" t="s">
        <v>897</v>
      </c>
      <c r="Q296" s="48">
        <v>10000</v>
      </c>
      <c r="R296" s="50">
        <v>10000</v>
      </c>
      <c r="S296" s="48">
        <v>10000</v>
      </c>
      <c r="T296" s="48" t="s">
        <v>495</v>
      </c>
      <c r="U296" s="48">
        <v>1</v>
      </c>
      <c r="V296" s="48">
        <v>10</v>
      </c>
      <c r="W296" s="48">
        <v>110</v>
      </c>
      <c r="X296" s="48" t="s">
        <v>107</v>
      </c>
      <c r="Y296" s="48" t="s">
        <v>180</v>
      </c>
      <c r="Z296" s="48" t="s">
        <v>181</v>
      </c>
      <c r="AA296" s="48" t="s">
        <v>898</v>
      </c>
      <c r="AB296" s="48" t="s">
        <v>111</v>
      </c>
      <c r="AC296" s="48">
        <v>15114</v>
      </c>
      <c r="AD296" s="48" t="s">
        <v>941</v>
      </c>
      <c r="AE296" s="51">
        <v>42703</v>
      </c>
      <c r="AF296" s="51">
        <v>42705</v>
      </c>
      <c r="AG296" s="48" t="s">
        <v>942</v>
      </c>
      <c r="AJ296" s="48">
        <v>2</v>
      </c>
      <c r="AM296" s="48">
        <v>1</v>
      </c>
      <c r="AU296" s="48">
        <v>918</v>
      </c>
      <c r="AV296" s="48">
        <v>4.0208199999999996</v>
      </c>
      <c r="AW296" s="45">
        <v>4.4463341811345796</v>
      </c>
      <c r="AX296" s="48">
        <v>4.4067103635585703</v>
      </c>
      <c r="AY296" s="48">
        <v>4.0208199999999996</v>
      </c>
      <c r="AZ296" s="46">
        <v>4.4463341811345796</v>
      </c>
      <c r="BA296" s="48">
        <v>4.4067103635585703</v>
      </c>
      <c r="BS296" s="48">
        <v>4.0208199999999996</v>
      </c>
      <c r="BT296" s="48">
        <v>4.4463341811345796</v>
      </c>
      <c r="BU296" s="48">
        <v>4.4067103635585703</v>
      </c>
      <c r="CD296" s="51">
        <v>42370</v>
      </c>
      <c r="CY296" s="47" t="s">
        <v>113</v>
      </c>
    </row>
    <row r="297" spans="1:103" s="48" customFormat="1" x14ac:dyDescent="0.25">
      <c r="A297" s="48">
        <v>2016</v>
      </c>
      <c r="B297" s="48">
        <v>6</v>
      </c>
      <c r="C297" s="48" t="s">
        <v>893</v>
      </c>
      <c r="D297" s="48">
        <v>13</v>
      </c>
      <c r="E297" s="48" t="s">
        <v>894</v>
      </c>
      <c r="F297" s="48" t="s">
        <v>895</v>
      </c>
      <c r="G297" s="49">
        <v>2016002989</v>
      </c>
      <c r="H297" s="49" t="s">
        <v>943</v>
      </c>
      <c r="I297" s="48">
        <v>1</v>
      </c>
      <c r="J297" s="50">
        <v>769</v>
      </c>
      <c r="K297" s="48" t="s">
        <v>731</v>
      </c>
      <c r="L297" s="48">
        <v>10008</v>
      </c>
      <c r="M297" s="48" t="s">
        <v>123</v>
      </c>
      <c r="N297" s="48">
        <v>10018</v>
      </c>
      <c r="O297" s="48" t="s">
        <v>124</v>
      </c>
      <c r="P297" s="48" t="s">
        <v>897</v>
      </c>
      <c r="Q297" s="48">
        <v>10000</v>
      </c>
      <c r="R297" s="50">
        <v>10000</v>
      </c>
      <c r="S297" s="48">
        <v>10000</v>
      </c>
      <c r="T297" s="48" t="s">
        <v>495</v>
      </c>
      <c r="U297" s="48">
        <v>1</v>
      </c>
      <c r="V297" s="48">
        <v>10</v>
      </c>
      <c r="W297" s="48">
        <v>110</v>
      </c>
      <c r="X297" s="48" t="s">
        <v>107</v>
      </c>
      <c r="Y297" s="48" t="s">
        <v>180</v>
      </c>
      <c r="Z297" s="48" t="s">
        <v>181</v>
      </c>
      <c r="AA297" s="48" t="s">
        <v>898</v>
      </c>
      <c r="AB297" s="48" t="s">
        <v>111</v>
      </c>
      <c r="AC297" s="48">
        <v>15114</v>
      </c>
      <c r="AD297" s="48" t="s">
        <v>944</v>
      </c>
      <c r="AE297" s="51">
        <v>42621</v>
      </c>
      <c r="AF297" s="51">
        <v>42621</v>
      </c>
      <c r="AG297" s="48" t="s">
        <v>945</v>
      </c>
      <c r="AJ297" s="48">
        <v>2</v>
      </c>
      <c r="AM297" s="48">
        <v>1</v>
      </c>
      <c r="AU297" s="48">
        <v>918</v>
      </c>
      <c r="AV297" s="48">
        <v>0.92047999999999996</v>
      </c>
      <c r="AW297" s="45">
        <v>1.01789229238085</v>
      </c>
      <c r="AX297" s="48">
        <v>1.00882127413025</v>
      </c>
      <c r="AY297" s="48">
        <v>0.92047999999999996</v>
      </c>
      <c r="AZ297" s="46">
        <v>1.01789229238085</v>
      </c>
      <c r="BA297" s="48">
        <v>1.00882127413025</v>
      </c>
      <c r="BS297" s="48">
        <v>0.92047999999999996</v>
      </c>
      <c r="BT297" s="48">
        <v>1.01789229238085</v>
      </c>
      <c r="BU297" s="48">
        <v>1.00882127413025</v>
      </c>
      <c r="CD297" s="51">
        <v>42370</v>
      </c>
      <c r="CY297" s="47" t="s">
        <v>113</v>
      </c>
    </row>
    <row r="298" spans="1:103" s="48" customFormat="1" x14ac:dyDescent="0.25">
      <c r="A298" s="48">
        <v>2016</v>
      </c>
      <c r="B298" s="48">
        <v>701</v>
      </c>
      <c r="C298" s="48" t="s">
        <v>946</v>
      </c>
      <c r="D298" s="48">
        <v>8</v>
      </c>
      <c r="E298" s="48" t="s">
        <v>947</v>
      </c>
      <c r="F298" s="48" t="s">
        <v>948</v>
      </c>
      <c r="G298" s="49">
        <v>2016960370</v>
      </c>
      <c r="H298" s="49"/>
      <c r="I298" s="48">
        <v>1</v>
      </c>
      <c r="J298" s="48">
        <v>298</v>
      </c>
      <c r="K298" s="48" t="s">
        <v>172</v>
      </c>
      <c r="L298" s="48">
        <v>10001</v>
      </c>
      <c r="M298" s="48" t="s">
        <v>173</v>
      </c>
      <c r="N298" s="48">
        <v>10024</v>
      </c>
      <c r="O298" s="48" t="s">
        <v>104</v>
      </c>
      <c r="P298" s="48" t="s">
        <v>617</v>
      </c>
      <c r="Q298" s="48">
        <v>12000</v>
      </c>
      <c r="R298" s="48">
        <v>12000</v>
      </c>
      <c r="S298" s="48">
        <v>12000</v>
      </c>
      <c r="T298" s="48" t="s">
        <v>268</v>
      </c>
      <c r="U298" s="48">
        <v>1</v>
      </c>
      <c r="V298" s="48">
        <v>10</v>
      </c>
      <c r="W298" s="48">
        <v>110</v>
      </c>
      <c r="X298" s="48" t="s">
        <v>107</v>
      </c>
      <c r="Y298" s="48" t="s">
        <v>138</v>
      </c>
      <c r="Z298" s="48" t="s">
        <v>139</v>
      </c>
      <c r="AA298" s="48" t="s">
        <v>949</v>
      </c>
      <c r="AB298" s="48" t="s">
        <v>111</v>
      </c>
      <c r="AC298" s="48">
        <v>15114</v>
      </c>
      <c r="AG298" s="48" t="s">
        <v>949</v>
      </c>
      <c r="AJ298" s="48">
        <v>2</v>
      </c>
      <c r="AK298" s="48">
        <v>0</v>
      </c>
      <c r="AM298" s="48">
        <v>1</v>
      </c>
      <c r="AU298" s="48">
        <v>701</v>
      </c>
      <c r="AV298" s="48">
        <v>24.882999999999999</v>
      </c>
      <c r="AW298" s="45">
        <v>228.69836869857099</v>
      </c>
      <c r="AX298" s="48">
        <v>204.84935416912799</v>
      </c>
      <c r="AY298" s="48">
        <v>24.882999999999999</v>
      </c>
      <c r="AZ298" s="46">
        <v>228.69836869857099</v>
      </c>
      <c r="BA298" s="48">
        <v>204.84935416912799</v>
      </c>
      <c r="CD298" s="51">
        <v>42735</v>
      </c>
      <c r="CY298" s="47" t="s">
        <v>113</v>
      </c>
    </row>
    <row r="299" spans="1:103" s="48" customFormat="1" x14ac:dyDescent="0.25">
      <c r="A299" s="48">
        <v>2016</v>
      </c>
      <c r="B299" s="48">
        <v>701</v>
      </c>
      <c r="C299" s="48" t="s">
        <v>946</v>
      </c>
      <c r="D299" s="48">
        <v>8</v>
      </c>
      <c r="E299" s="48" t="s">
        <v>947</v>
      </c>
      <c r="F299" s="48" t="s">
        <v>948</v>
      </c>
      <c r="G299" s="49">
        <v>2016951910</v>
      </c>
      <c r="H299" s="49"/>
      <c r="I299" s="48">
        <v>1</v>
      </c>
      <c r="J299" s="48">
        <v>666</v>
      </c>
      <c r="K299" s="48" t="s">
        <v>184</v>
      </c>
      <c r="L299" s="48">
        <v>10009</v>
      </c>
      <c r="M299" s="48" t="s">
        <v>185</v>
      </c>
      <c r="N299" s="48">
        <v>10016</v>
      </c>
      <c r="O299" s="48" t="s">
        <v>126</v>
      </c>
      <c r="P299" s="48" t="s">
        <v>617</v>
      </c>
      <c r="Q299" s="48">
        <v>12000</v>
      </c>
      <c r="R299" s="48">
        <v>12000</v>
      </c>
      <c r="S299" s="48">
        <v>12000</v>
      </c>
      <c r="T299" s="48" t="s">
        <v>268</v>
      </c>
      <c r="U299" s="48">
        <v>1</v>
      </c>
      <c r="V299" s="48">
        <v>10</v>
      </c>
      <c r="W299" s="48">
        <v>110</v>
      </c>
      <c r="X299" s="48" t="s">
        <v>107</v>
      </c>
      <c r="Y299" s="48" t="s">
        <v>138</v>
      </c>
      <c r="Z299" s="48" t="s">
        <v>139</v>
      </c>
      <c r="AA299" s="48" t="s">
        <v>949</v>
      </c>
      <c r="AB299" s="48" t="s">
        <v>111</v>
      </c>
      <c r="AC299" s="48">
        <v>15114</v>
      </c>
      <c r="AG299" s="48" t="s">
        <v>949</v>
      </c>
      <c r="AJ299" s="48">
        <v>2</v>
      </c>
      <c r="AK299" s="48">
        <v>0</v>
      </c>
      <c r="AM299" s="48">
        <v>1</v>
      </c>
      <c r="AR299" s="48">
        <v>0</v>
      </c>
      <c r="AS299" s="48">
        <v>0</v>
      </c>
      <c r="AU299" s="48">
        <v>701</v>
      </c>
      <c r="AV299" s="48">
        <v>0.97899999999999998</v>
      </c>
      <c r="AW299" s="45">
        <v>8.9979384702769298</v>
      </c>
      <c r="AX299" s="48">
        <v>8.0596197295975802</v>
      </c>
      <c r="AY299" s="48">
        <v>0.97899999999999998</v>
      </c>
      <c r="AZ299" s="46">
        <v>8.9979384702769298</v>
      </c>
      <c r="BA299" s="48">
        <v>8.0596197295975802</v>
      </c>
      <c r="CD299" s="51">
        <v>42735</v>
      </c>
      <c r="CY299" s="47" t="s">
        <v>113</v>
      </c>
    </row>
    <row r="300" spans="1:103" s="48" customFormat="1" x14ac:dyDescent="0.25">
      <c r="A300" s="48">
        <v>2016</v>
      </c>
      <c r="B300" s="48">
        <v>701</v>
      </c>
      <c r="C300" s="48" t="s">
        <v>946</v>
      </c>
      <c r="D300" s="48">
        <v>8</v>
      </c>
      <c r="E300" s="48" t="s">
        <v>947</v>
      </c>
      <c r="F300" s="48" t="s">
        <v>948</v>
      </c>
      <c r="G300" s="49">
        <v>2016959902</v>
      </c>
      <c r="H300" s="49"/>
      <c r="I300" s="48">
        <v>1</v>
      </c>
      <c r="J300" s="48">
        <v>236</v>
      </c>
      <c r="K300" s="48" t="s">
        <v>193</v>
      </c>
      <c r="L300" s="48">
        <v>10003</v>
      </c>
      <c r="M300" s="48" t="s">
        <v>165</v>
      </c>
      <c r="N300" s="48">
        <v>10016</v>
      </c>
      <c r="O300" s="48" t="s">
        <v>126</v>
      </c>
      <c r="P300" s="48" t="s">
        <v>617</v>
      </c>
      <c r="Q300" s="48">
        <v>12000</v>
      </c>
      <c r="R300" s="48">
        <v>12000</v>
      </c>
      <c r="S300" s="48">
        <v>12000</v>
      </c>
      <c r="T300" s="48" t="s">
        <v>268</v>
      </c>
      <c r="U300" s="48">
        <v>1</v>
      </c>
      <c r="V300" s="48">
        <v>10</v>
      </c>
      <c r="W300" s="48">
        <v>110</v>
      </c>
      <c r="X300" s="48" t="s">
        <v>107</v>
      </c>
      <c r="Y300" s="48" t="s">
        <v>138</v>
      </c>
      <c r="Z300" s="48" t="s">
        <v>139</v>
      </c>
      <c r="AA300" s="48" t="s">
        <v>949</v>
      </c>
      <c r="AB300" s="48" t="s">
        <v>111</v>
      </c>
      <c r="AC300" s="48">
        <v>15114</v>
      </c>
      <c r="AG300" s="48" t="s">
        <v>949</v>
      </c>
      <c r="AI300" s="48">
        <v>0</v>
      </c>
      <c r="AJ300" s="48">
        <v>2</v>
      </c>
      <c r="AK300" s="48">
        <v>0</v>
      </c>
      <c r="AM300" s="48">
        <v>1</v>
      </c>
      <c r="AQ300" s="48">
        <v>0</v>
      </c>
      <c r="AR300" s="48">
        <v>0</v>
      </c>
      <c r="AS300" s="48">
        <v>0</v>
      </c>
      <c r="AT300" s="48">
        <v>0</v>
      </c>
      <c r="AU300" s="48">
        <v>701</v>
      </c>
      <c r="AV300" s="48">
        <v>3.024</v>
      </c>
      <c r="AW300" s="45">
        <v>27.793427920446799</v>
      </c>
      <c r="AX300" s="48">
        <v>24.895086886928599</v>
      </c>
      <c r="AY300" s="48">
        <v>3.024</v>
      </c>
      <c r="AZ300" s="46">
        <v>27.793427920446799</v>
      </c>
      <c r="BA300" s="48">
        <v>24.895086886928599</v>
      </c>
      <c r="CD300" s="51">
        <v>42735</v>
      </c>
      <c r="CY300" s="47" t="s">
        <v>113</v>
      </c>
    </row>
    <row r="301" spans="1:103" s="48" customFormat="1" x14ac:dyDescent="0.25">
      <c r="A301" s="48">
        <v>2016</v>
      </c>
      <c r="B301" s="48">
        <v>701</v>
      </c>
      <c r="C301" s="48" t="s">
        <v>946</v>
      </c>
      <c r="D301" s="48">
        <v>12</v>
      </c>
      <c r="E301" s="48" t="s">
        <v>950</v>
      </c>
      <c r="F301" s="48" t="s">
        <v>951</v>
      </c>
      <c r="G301" s="49">
        <v>2016067051</v>
      </c>
      <c r="H301" s="49"/>
      <c r="I301" s="48">
        <v>1</v>
      </c>
      <c r="J301" s="48">
        <v>998</v>
      </c>
      <c r="K301" s="48" t="s">
        <v>159</v>
      </c>
      <c r="L301" s="48">
        <v>9998</v>
      </c>
      <c r="M301" s="48" t="s">
        <v>160</v>
      </c>
      <c r="N301" s="48">
        <v>10024</v>
      </c>
      <c r="O301" s="48" t="s">
        <v>104</v>
      </c>
      <c r="P301" s="48" t="s">
        <v>208</v>
      </c>
      <c r="Q301" s="48">
        <v>47080</v>
      </c>
      <c r="R301" s="48">
        <v>47000</v>
      </c>
      <c r="S301" s="48">
        <v>47000</v>
      </c>
      <c r="T301" s="48" t="s">
        <v>106</v>
      </c>
      <c r="U301" s="48">
        <v>1</v>
      </c>
      <c r="V301" s="48">
        <v>10</v>
      </c>
      <c r="W301" s="48">
        <v>110</v>
      </c>
      <c r="X301" s="48" t="s">
        <v>107</v>
      </c>
      <c r="Y301" s="48" t="s">
        <v>108</v>
      </c>
      <c r="Z301" s="48" t="s">
        <v>109</v>
      </c>
      <c r="AA301" s="48" t="s">
        <v>952</v>
      </c>
      <c r="AB301" s="48" t="s">
        <v>111</v>
      </c>
      <c r="AC301" s="48">
        <v>15114</v>
      </c>
      <c r="AE301" s="51">
        <v>42370</v>
      </c>
      <c r="AF301" s="51">
        <v>42735</v>
      </c>
      <c r="AG301" s="48" t="s">
        <v>953</v>
      </c>
      <c r="AH301" s="48">
        <v>0</v>
      </c>
      <c r="AI301" s="48">
        <v>0</v>
      </c>
      <c r="AJ301" s="48">
        <v>2</v>
      </c>
      <c r="AK301" s="48">
        <v>0</v>
      </c>
      <c r="AL301" s="48">
        <v>0</v>
      </c>
      <c r="AQ301" s="48">
        <v>0</v>
      </c>
      <c r="AR301" s="48">
        <v>0</v>
      </c>
      <c r="AS301" s="48">
        <v>0</v>
      </c>
      <c r="AT301" s="48">
        <v>0</v>
      </c>
      <c r="AU301" s="48">
        <v>701</v>
      </c>
      <c r="AV301" s="48">
        <v>180.46846249999999</v>
      </c>
      <c r="AW301" s="45">
        <v>1658.67632420887</v>
      </c>
      <c r="AX301" s="48">
        <v>1485.70702853436</v>
      </c>
      <c r="AY301" s="48">
        <v>180.46858280000001</v>
      </c>
      <c r="AZ301" s="46">
        <v>1658.6774298799601</v>
      </c>
      <c r="BA301" s="48">
        <v>1485.70801890439</v>
      </c>
      <c r="BM301" s="48">
        <v>180.46846249999999</v>
      </c>
      <c r="BN301" s="48">
        <v>1658.67632420887</v>
      </c>
      <c r="BO301" s="48">
        <v>1485.70702853436</v>
      </c>
      <c r="CD301" s="51">
        <v>42599</v>
      </c>
      <c r="CY301" s="47" t="s">
        <v>113</v>
      </c>
    </row>
    <row r="302" spans="1:103" s="48" customFormat="1" x14ac:dyDescent="0.25">
      <c r="A302" s="48">
        <v>2016</v>
      </c>
      <c r="B302" s="48">
        <v>701</v>
      </c>
      <c r="C302" s="48" t="s">
        <v>946</v>
      </c>
      <c r="D302" s="48">
        <v>12</v>
      </c>
      <c r="E302" s="48" t="s">
        <v>950</v>
      </c>
      <c r="F302" s="48" t="s">
        <v>951</v>
      </c>
      <c r="G302" s="49">
        <v>2016067053</v>
      </c>
      <c r="H302" s="49"/>
      <c r="I302" s="48">
        <v>8</v>
      </c>
      <c r="J302" s="48">
        <v>998</v>
      </c>
      <c r="K302" s="48" t="s">
        <v>159</v>
      </c>
      <c r="L302" s="48">
        <v>9998</v>
      </c>
      <c r="M302" s="48" t="s">
        <v>160</v>
      </c>
      <c r="N302" s="48">
        <v>10024</v>
      </c>
      <c r="O302" s="48" t="s">
        <v>104</v>
      </c>
      <c r="P302" s="48" t="s">
        <v>208</v>
      </c>
      <c r="Q302" s="48">
        <v>47080</v>
      </c>
      <c r="R302" s="48">
        <v>47000</v>
      </c>
      <c r="S302" s="48">
        <v>47000</v>
      </c>
      <c r="T302" s="48" t="s">
        <v>106</v>
      </c>
      <c r="U302" s="48">
        <v>1</v>
      </c>
      <c r="V302" s="48">
        <v>10</v>
      </c>
      <c r="W302" s="48">
        <v>110</v>
      </c>
      <c r="X302" s="48" t="s">
        <v>107</v>
      </c>
      <c r="Y302" s="48" t="s">
        <v>108</v>
      </c>
      <c r="Z302" s="48" t="s">
        <v>109</v>
      </c>
      <c r="AA302" s="48" t="s">
        <v>954</v>
      </c>
      <c r="AB302" s="48" t="s">
        <v>111</v>
      </c>
      <c r="AC302" s="48">
        <v>15114</v>
      </c>
      <c r="AE302" s="51">
        <v>42370</v>
      </c>
      <c r="AF302" s="51">
        <v>42735</v>
      </c>
      <c r="AG302" s="48" t="s">
        <v>953</v>
      </c>
      <c r="AH302" s="48">
        <v>0</v>
      </c>
      <c r="AI302" s="48">
        <v>0</v>
      </c>
      <c r="AJ302" s="48">
        <v>2</v>
      </c>
      <c r="AK302" s="48">
        <v>0</v>
      </c>
      <c r="AL302" s="48">
        <v>0</v>
      </c>
      <c r="AQ302" s="48">
        <v>0</v>
      </c>
      <c r="AR302" s="48">
        <v>0</v>
      </c>
      <c r="AS302" s="48">
        <v>0</v>
      </c>
      <c r="AT302" s="48">
        <v>0</v>
      </c>
      <c r="AU302" s="48">
        <v>701</v>
      </c>
      <c r="AV302" s="48">
        <v>56.350486060000001</v>
      </c>
      <c r="AW302" s="45">
        <v>517.91440892551395</v>
      </c>
      <c r="AX302" s="48">
        <v>463.90550482287</v>
      </c>
      <c r="AY302" s="48">
        <v>56.350486060000001</v>
      </c>
      <c r="AZ302" s="46">
        <v>517.91440892551395</v>
      </c>
      <c r="BA302" s="48">
        <v>463.90550482287</v>
      </c>
      <c r="BM302" s="48">
        <v>56.350486060000001</v>
      </c>
      <c r="BN302" s="48">
        <v>517.91440892551395</v>
      </c>
      <c r="BO302" s="48">
        <v>463.90550482287</v>
      </c>
      <c r="CD302" s="51">
        <v>42388</v>
      </c>
      <c r="CY302" s="47" t="s">
        <v>113</v>
      </c>
    </row>
    <row r="303" spans="1:103" s="48" customFormat="1" x14ac:dyDescent="0.25">
      <c r="A303" s="48">
        <v>2016</v>
      </c>
      <c r="B303" s="48">
        <v>701</v>
      </c>
      <c r="C303" s="48" t="s">
        <v>946</v>
      </c>
      <c r="D303" s="48">
        <v>12</v>
      </c>
      <c r="E303" s="48" t="s">
        <v>950</v>
      </c>
      <c r="F303" s="48" t="s">
        <v>951</v>
      </c>
      <c r="G303" s="49">
        <v>2016067052</v>
      </c>
      <c r="H303" s="49"/>
      <c r="I303" s="48">
        <v>1</v>
      </c>
      <c r="J303" s="48">
        <v>998</v>
      </c>
      <c r="K303" s="48" t="s">
        <v>159</v>
      </c>
      <c r="L303" s="48">
        <v>9998</v>
      </c>
      <c r="M303" s="48" t="s">
        <v>160</v>
      </c>
      <c r="N303" s="48">
        <v>10024</v>
      </c>
      <c r="O303" s="48" t="s">
        <v>104</v>
      </c>
      <c r="P303" s="48" t="s">
        <v>208</v>
      </c>
      <c r="Q303" s="48">
        <v>47080</v>
      </c>
      <c r="R303" s="48">
        <v>47000</v>
      </c>
      <c r="S303" s="48">
        <v>47000</v>
      </c>
      <c r="T303" s="48" t="s">
        <v>106</v>
      </c>
      <c r="U303" s="48">
        <v>1</v>
      </c>
      <c r="V303" s="48">
        <v>10</v>
      </c>
      <c r="W303" s="48">
        <v>110</v>
      </c>
      <c r="X303" s="48" t="s">
        <v>107</v>
      </c>
      <c r="Y303" s="48" t="s">
        <v>108</v>
      </c>
      <c r="Z303" s="48" t="s">
        <v>109</v>
      </c>
      <c r="AA303" s="48" t="s">
        <v>955</v>
      </c>
      <c r="AB303" s="48" t="s">
        <v>111</v>
      </c>
      <c r="AC303" s="48">
        <v>15114</v>
      </c>
      <c r="AE303" s="51">
        <v>42370</v>
      </c>
      <c r="AF303" s="51">
        <v>42735</v>
      </c>
      <c r="AG303" s="48" t="s">
        <v>953</v>
      </c>
      <c r="AH303" s="48">
        <v>0</v>
      </c>
      <c r="AI303" s="48">
        <v>0</v>
      </c>
      <c r="AJ303" s="48">
        <v>2</v>
      </c>
      <c r="AK303" s="48">
        <v>0</v>
      </c>
      <c r="AL303" s="48">
        <v>0</v>
      </c>
      <c r="AQ303" s="48">
        <v>0</v>
      </c>
      <c r="AR303" s="48">
        <v>0</v>
      </c>
      <c r="AS303" s="48">
        <v>0</v>
      </c>
      <c r="AT303" s="48">
        <v>0</v>
      </c>
      <c r="AU303" s="48">
        <v>701</v>
      </c>
      <c r="AV303" s="48">
        <v>24.836204510000002</v>
      </c>
      <c r="AW303" s="45">
        <v>228.26827376526501</v>
      </c>
      <c r="AX303" s="48">
        <v>204.46411019113</v>
      </c>
      <c r="AY303" s="48">
        <v>17.678182809999999</v>
      </c>
      <c r="AZ303" s="46">
        <v>162.47926577189699</v>
      </c>
      <c r="BA303" s="48">
        <v>145.53568024403299</v>
      </c>
      <c r="BM303" s="48">
        <v>24.836204510000002</v>
      </c>
      <c r="BN303" s="48">
        <v>228.26827376526501</v>
      </c>
      <c r="BO303" s="48">
        <v>204.46411019113</v>
      </c>
      <c r="CD303" s="51">
        <v>42517</v>
      </c>
      <c r="CY303" s="47" t="s">
        <v>113</v>
      </c>
    </row>
    <row r="304" spans="1:103" s="48" customFormat="1" x14ac:dyDescent="0.25">
      <c r="A304" s="48">
        <v>2016</v>
      </c>
      <c r="B304" s="48">
        <v>701</v>
      </c>
      <c r="C304" s="48" t="s">
        <v>946</v>
      </c>
      <c r="D304" s="48">
        <v>8</v>
      </c>
      <c r="E304" s="48" t="s">
        <v>947</v>
      </c>
      <c r="F304" s="48" t="s">
        <v>948</v>
      </c>
      <c r="G304" s="49">
        <v>2016958502</v>
      </c>
      <c r="H304" s="49"/>
      <c r="I304" s="48">
        <v>1</v>
      </c>
      <c r="J304" s="48">
        <v>431</v>
      </c>
      <c r="K304" s="48" t="s">
        <v>956</v>
      </c>
      <c r="L304" s="48">
        <v>10006</v>
      </c>
      <c r="M304" s="48" t="s">
        <v>355</v>
      </c>
      <c r="N304" s="48">
        <v>10019</v>
      </c>
      <c r="O304" s="48" t="s">
        <v>116</v>
      </c>
      <c r="P304" s="48" t="s">
        <v>617</v>
      </c>
      <c r="Q304" s="48">
        <v>12000</v>
      </c>
      <c r="R304" s="48">
        <v>12000</v>
      </c>
      <c r="S304" s="48">
        <v>12000</v>
      </c>
      <c r="T304" s="48" t="s">
        <v>268</v>
      </c>
      <c r="U304" s="48">
        <v>1</v>
      </c>
      <c r="V304" s="48">
        <v>10</v>
      </c>
      <c r="W304" s="48">
        <v>110</v>
      </c>
      <c r="X304" s="48" t="s">
        <v>107</v>
      </c>
      <c r="Y304" s="48" t="s">
        <v>138</v>
      </c>
      <c r="Z304" s="48" t="s">
        <v>139</v>
      </c>
      <c r="AA304" s="48" t="s">
        <v>949</v>
      </c>
      <c r="AB304" s="48" t="s">
        <v>111</v>
      </c>
      <c r="AC304" s="48">
        <v>15114</v>
      </c>
      <c r="AG304" s="48" t="s">
        <v>949</v>
      </c>
      <c r="AJ304" s="48">
        <v>2</v>
      </c>
      <c r="AK304" s="48">
        <v>0</v>
      </c>
      <c r="AM304" s="48">
        <v>1</v>
      </c>
      <c r="AR304" s="48">
        <v>0</v>
      </c>
      <c r="AS304" s="48">
        <v>0</v>
      </c>
      <c r="AU304" s="48">
        <v>701</v>
      </c>
      <c r="AV304" s="48">
        <v>0.67400000000000004</v>
      </c>
      <c r="AW304" s="45">
        <v>6.1946992124276301</v>
      </c>
      <c r="AX304" s="48">
        <v>5.5487065349834204</v>
      </c>
      <c r="AY304" s="48">
        <v>0.67400000000000004</v>
      </c>
      <c r="AZ304" s="46">
        <v>6.1946992124276301</v>
      </c>
      <c r="BA304" s="48">
        <v>5.5487065349834204</v>
      </c>
      <c r="CD304" s="51">
        <v>42735</v>
      </c>
      <c r="CY304" s="47" t="s">
        <v>113</v>
      </c>
    </row>
    <row r="305" spans="1:103" s="48" customFormat="1" x14ac:dyDescent="0.25">
      <c r="A305" s="48">
        <v>2016</v>
      </c>
      <c r="B305" s="48">
        <v>701</v>
      </c>
      <c r="C305" s="48" t="s">
        <v>946</v>
      </c>
      <c r="D305" s="48">
        <v>8</v>
      </c>
      <c r="E305" s="48" t="s">
        <v>947</v>
      </c>
      <c r="F305" s="48" t="s">
        <v>948</v>
      </c>
      <c r="G305" s="49">
        <v>2016959942</v>
      </c>
      <c r="H305" s="49"/>
      <c r="I305" s="48">
        <v>1</v>
      </c>
      <c r="J305" s="48">
        <v>287</v>
      </c>
      <c r="K305" s="48" t="s">
        <v>512</v>
      </c>
      <c r="L305" s="48">
        <v>10003</v>
      </c>
      <c r="M305" s="48" t="s">
        <v>165</v>
      </c>
      <c r="N305" s="48">
        <v>10016</v>
      </c>
      <c r="O305" s="48" t="s">
        <v>126</v>
      </c>
      <c r="P305" s="48" t="s">
        <v>617</v>
      </c>
      <c r="Q305" s="48">
        <v>12000</v>
      </c>
      <c r="R305" s="48">
        <v>12000</v>
      </c>
      <c r="S305" s="48">
        <v>12000</v>
      </c>
      <c r="T305" s="48" t="s">
        <v>268</v>
      </c>
      <c r="U305" s="48">
        <v>1</v>
      </c>
      <c r="V305" s="48">
        <v>10</v>
      </c>
      <c r="W305" s="48">
        <v>110</v>
      </c>
      <c r="X305" s="48" t="s">
        <v>107</v>
      </c>
      <c r="Y305" s="48" t="s">
        <v>138</v>
      </c>
      <c r="Z305" s="48" t="s">
        <v>139</v>
      </c>
      <c r="AA305" s="48" t="s">
        <v>949</v>
      </c>
      <c r="AB305" s="48" t="s">
        <v>111</v>
      </c>
      <c r="AC305" s="48">
        <v>15114</v>
      </c>
      <c r="AG305" s="48" t="s">
        <v>949</v>
      </c>
      <c r="AI305" s="48">
        <v>0</v>
      </c>
      <c r="AJ305" s="48">
        <v>2</v>
      </c>
      <c r="AK305" s="48">
        <v>0</v>
      </c>
      <c r="AM305" s="48">
        <v>1</v>
      </c>
      <c r="AQ305" s="48">
        <v>0</v>
      </c>
      <c r="AR305" s="48">
        <v>0</v>
      </c>
      <c r="AS305" s="48">
        <v>0</v>
      </c>
      <c r="AT305" s="48">
        <v>0</v>
      </c>
      <c r="AU305" s="48">
        <v>701</v>
      </c>
      <c r="AV305" s="48">
        <v>6.3049999999999997</v>
      </c>
      <c r="AW305" s="45">
        <v>57.9489295761962</v>
      </c>
      <c r="AX305" s="48">
        <v>51.905926859155002</v>
      </c>
      <c r="AY305" s="48">
        <v>6.3049999999999997</v>
      </c>
      <c r="AZ305" s="46">
        <v>57.9489295761962</v>
      </c>
      <c r="BA305" s="48">
        <v>51.905926859155002</v>
      </c>
      <c r="CD305" s="51">
        <v>42735</v>
      </c>
      <c r="CY305" s="47" t="s">
        <v>113</v>
      </c>
    </row>
    <row r="306" spans="1:103" s="48" customFormat="1" x14ac:dyDescent="0.25">
      <c r="A306" s="48">
        <v>2016</v>
      </c>
      <c r="B306" s="48">
        <v>701</v>
      </c>
      <c r="C306" s="48" t="s">
        <v>946</v>
      </c>
      <c r="D306" s="48">
        <v>8</v>
      </c>
      <c r="E306" s="48" t="s">
        <v>947</v>
      </c>
      <c r="F306" s="48" t="s">
        <v>948</v>
      </c>
      <c r="G306" s="49">
        <v>2016953085</v>
      </c>
      <c r="H306" s="49"/>
      <c r="I306" s="48">
        <v>1</v>
      </c>
      <c r="J306" s="48">
        <v>728</v>
      </c>
      <c r="K306" s="48" t="s">
        <v>345</v>
      </c>
      <c r="L306" s="48">
        <v>10008</v>
      </c>
      <c r="M306" s="48" t="s">
        <v>123</v>
      </c>
      <c r="N306" s="48">
        <v>10016</v>
      </c>
      <c r="O306" s="48" t="s">
        <v>126</v>
      </c>
      <c r="P306" s="48" t="s">
        <v>617</v>
      </c>
      <c r="Q306" s="48">
        <v>12000</v>
      </c>
      <c r="R306" s="48">
        <v>12000</v>
      </c>
      <c r="S306" s="48">
        <v>12000</v>
      </c>
      <c r="T306" s="48" t="s">
        <v>268</v>
      </c>
      <c r="U306" s="48">
        <v>1</v>
      </c>
      <c r="V306" s="48">
        <v>10</v>
      </c>
      <c r="W306" s="48">
        <v>110</v>
      </c>
      <c r="X306" s="48" t="s">
        <v>107</v>
      </c>
      <c r="Y306" s="48" t="s">
        <v>138</v>
      </c>
      <c r="Z306" s="48" t="s">
        <v>139</v>
      </c>
      <c r="AA306" s="48" t="s">
        <v>949</v>
      </c>
      <c r="AB306" s="48" t="s">
        <v>111</v>
      </c>
      <c r="AC306" s="48">
        <v>15114</v>
      </c>
      <c r="AG306" s="48" t="s">
        <v>949</v>
      </c>
      <c r="AH306" s="48">
        <v>0</v>
      </c>
      <c r="AI306" s="48">
        <v>0</v>
      </c>
      <c r="AJ306" s="48">
        <v>2</v>
      </c>
      <c r="AK306" s="48">
        <v>0</v>
      </c>
      <c r="AM306" s="48">
        <v>1</v>
      </c>
      <c r="AQ306" s="48">
        <v>0</v>
      </c>
      <c r="AR306" s="48">
        <v>0</v>
      </c>
      <c r="AS306" s="48">
        <v>0</v>
      </c>
      <c r="AT306" s="48">
        <v>0</v>
      </c>
      <c r="AU306" s="48">
        <v>701</v>
      </c>
      <c r="AV306" s="48">
        <v>47.424999999999997</v>
      </c>
      <c r="AW306" s="45">
        <v>435.88072722459998</v>
      </c>
      <c r="AX306" s="48">
        <v>390.42642050680797</v>
      </c>
      <c r="AY306" s="48">
        <v>47.424999999999997</v>
      </c>
      <c r="AZ306" s="46">
        <v>435.88072722459998</v>
      </c>
      <c r="BA306" s="48">
        <v>390.42642050680797</v>
      </c>
      <c r="CD306" s="51">
        <v>42735</v>
      </c>
      <c r="CY306" s="47" t="s">
        <v>113</v>
      </c>
    </row>
    <row r="307" spans="1:103" s="48" customFormat="1" x14ac:dyDescent="0.25">
      <c r="A307" s="48">
        <v>2016</v>
      </c>
      <c r="B307" s="48">
        <v>701</v>
      </c>
      <c r="C307" s="48" t="s">
        <v>946</v>
      </c>
      <c r="D307" s="48">
        <v>8</v>
      </c>
      <c r="E307" s="48" t="s">
        <v>947</v>
      </c>
      <c r="F307" s="48" t="s">
        <v>948</v>
      </c>
      <c r="G307" s="49">
        <v>2016958519</v>
      </c>
      <c r="H307" s="49"/>
      <c r="I307" s="48">
        <v>1</v>
      </c>
      <c r="J307" s="48">
        <v>437</v>
      </c>
      <c r="K307" s="48" t="s">
        <v>354</v>
      </c>
      <c r="L307" s="48">
        <v>10006</v>
      </c>
      <c r="M307" s="48" t="s">
        <v>355</v>
      </c>
      <c r="N307" s="48">
        <v>10019</v>
      </c>
      <c r="O307" s="48" t="s">
        <v>116</v>
      </c>
      <c r="P307" s="48" t="s">
        <v>617</v>
      </c>
      <c r="Q307" s="48">
        <v>12000</v>
      </c>
      <c r="R307" s="48">
        <v>12000</v>
      </c>
      <c r="S307" s="48">
        <v>12000</v>
      </c>
      <c r="T307" s="48" t="s">
        <v>268</v>
      </c>
      <c r="U307" s="48">
        <v>1</v>
      </c>
      <c r="V307" s="48">
        <v>10</v>
      </c>
      <c r="W307" s="48">
        <v>110</v>
      </c>
      <c r="X307" s="48" t="s">
        <v>107</v>
      </c>
      <c r="Y307" s="48" t="s">
        <v>138</v>
      </c>
      <c r="Z307" s="48" t="s">
        <v>139</v>
      </c>
      <c r="AA307" s="48" t="s">
        <v>949</v>
      </c>
      <c r="AB307" s="48" t="s">
        <v>111</v>
      </c>
      <c r="AC307" s="48">
        <v>15114</v>
      </c>
      <c r="AG307" s="48" t="s">
        <v>949</v>
      </c>
      <c r="AJ307" s="48">
        <v>2</v>
      </c>
      <c r="AK307" s="48">
        <v>0</v>
      </c>
      <c r="AM307" s="48">
        <v>1</v>
      </c>
      <c r="AR307" s="48">
        <v>0</v>
      </c>
      <c r="AS307" s="48">
        <v>0</v>
      </c>
      <c r="AU307" s="48">
        <v>701</v>
      </c>
      <c r="AV307" s="48">
        <v>0.62</v>
      </c>
      <c r="AW307" s="45">
        <v>5.6983879995625104</v>
      </c>
      <c r="AX307" s="48">
        <v>5.1041514120025502</v>
      </c>
      <c r="AY307" s="48">
        <v>0.62</v>
      </c>
      <c r="AZ307" s="46">
        <v>5.6983879995625104</v>
      </c>
      <c r="BA307" s="48">
        <v>5.1041514120025502</v>
      </c>
      <c r="CD307" s="51">
        <v>42735</v>
      </c>
      <c r="CY307" s="47" t="s">
        <v>113</v>
      </c>
    </row>
    <row r="308" spans="1:103" s="48" customFormat="1" x14ac:dyDescent="0.25">
      <c r="A308" s="48">
        <v>2016</v>
      </c>
      <c r="B308" s="48">
        <v>701</v>
      </c>
      <c r="C308" s="48" t="s">
        <v>946</v>
      </c>
      <c r="D308" s="48">
        <v>8</v>
      </c>
      <c r="E308" s="48" t="s">
        <v>947</v>
      </c>
      <c r="F308" s="48" t="s">
        <v>948</v>
      </c>
      <c r="G308" s="49">
        <v>2016959906</v>
      </c>
      <c r="H308" s="49"/>
      <c r="I308" s="48">
        <v>1</v>
      </c>
      <c r="J308" s="48">
        <v>247</v>
      </c>
      <c r="K308" s="48" t="s">
        <v>957</v>
      </c>
      <c r="L308" s="48">
        <v>10003</v>
      </c>
      <c r="M308" s="48" t="s">
        <v>165</v>
      </c>
      <c r="N308" s="48">
        <v>10018</v>
      </c>
      <c r="O308" s="48" t="s">
        <v>124</v>
      </c>
      <c r="P308" s="48" t="s">
        <v>617</v>
      </c>
      <c r="Q308" s="48">
        <v>12000</v>
      </c>
      <c r="R308" s="48">
        <v>12000</v>
      </c>
      <c r="S308" s="48">
        <v>12000</v>
      </c>
      <c r="T308" s="48" t="s">
        <v>268</v>
      </c>
      <c r="U308" s="48">
        <v>1</v>
      </c>
      <c r="V308" s="48">
        <v>10</v>
      </c>
      <c r="W308" s="48">
        <v>110</v>
      </c>
      <c r="X308" s="48" t="s">
        <v>107</v>
      </c>
      <c r="Y308" s="48" t="s">
        <v>138</v>
      </c>
      <c r="Z308" s="48" t="s">
        <v>139</v>
      </c>
      <c r="AA308" s="48" t="s">
        <v>949</v>
      </c>
      <c r="AB308" s="48" t="s">
        <v>111</v>
      </c>
      <c r="AC308" s="48">
        <v>15114</v>
      </c>
      <c r="AG308" s="48" t="s">
        <v>949</v>
      </c>
      <c r="AI308" s="48">
        <v>0</v>
      </c>
      <c r="AJ308" s="48">
        <v>2</v>
      </c>
      <c r="AK308" s="48">
        <v>0</v>
      </c>
      <c r="AM308" s="48">
        <v>1</v>
      </c>
      <c r="AQ308" s="48">
        <v>0</v>
      </c>
      <c r="AR308" s="48">
        <v>0</v>
      </c>
      <c r="AS308" s="48">
        <v>0</v>
      </c>
      <c r="AT308" s="48">
        <v>0</v>
      </c>
      <c r="AU308" s="48">
        <v>701</v>
      </c>
      <c r="AV308" s="48">
        <v>2.222</v>
      </c>
      <c r="AW308" s="45">
        <v>20.4222873145611</v>
      </c>
      <c r="AX308" s="48">
        <v>18.292620060434999</v>
      </c>
      <c r="AY308" s="48">
        <v>2.222</v>
      </c>
      <c r="AZ308" s="46">
        <v>20.4222873145611</v>
      </c>
      <c r="BA308" s="48">
        <v>18.292620060434999</v>
      </c>
      <c r="CD308" s="51">
        <v>42735</v>
      </c>
      <c r="CY308" s="47" t="s">
        <v>113</v>
      </c>
    </row>
    <row r="309" spans="1:103" s="48" customFormat="1" x14ac:dyDescent="0.25">
      <c r="A309" s="48">
        <v>2016</v>
      </c>
      <c r="B309" s="48">
        <v>701</v>
      </c>
      <c r="C309" s="48" t="s">
        <v>946</v>
      </c>
      <c r="D309" s="48">
        <v>8</v>
      </c>
      <c r="E309" s="48" t="s">
        <v>947</v>
      </c>
      <c r="F309" s="48" t="s">
        <v>948</v>
      </c>
      <c r="G309" s="49">
        <v>2016951902</v>
      </c>
      <c r="H309" s="49"/>
      <c r="I309" s="48">
        <v>1</v>
      </c>
      <c r="J309" s="48">
        <v>440</v>
      </c>
      <c r="K309" s="48" t="s">
        <v>386</v>
      </c>
      <c r="L309" s="48">
        <v>10006</v>
      </c>
      <c r="M309" s="48" t="s">
        <v>355</v>
      </c>
      <c r="N309" s="48">
        <v>10019</v>
      </c>
      <c r="O309" s="48" t="s">
        <v>116</v>
      </c>
      <c r="P309" s="48" t="s">
        <v>617</v>
      </c>
      <c r="Q309" s="48">
        <v>12000</v>
      </c>
      <c r="R309" s="48">
        <v>12000</v>
      </c>
      <c r="S309" s="48">
        <v>12000</v>
      </c>
      <c r="T309" s="48" t="s">
        <v>268</v>
      </c>
      <c r="U309" s="48">
        <v>1</v>
      </c>
      <c r="V309" s="48">
        <v>10</v>
      </c>
      <c r="W309" s="48">
        <v>110</v>
      </c>
      <c r="X309" s="48" t="s">
        <v>107</v>
      </c>
      <c r="Y309" s="48" t="s">
        <v>138</v>
      </c>
      <c r="Z309" s="48" t="s">
        <v>139</v>
      </c>
      <c r="AA309" s="48" t="s">
        <v>949</v>
      </c>
      <c r="AB309" s="48" t="s">
        <v>111</v>
      </c>
      <c r="AC309" s="48">
        <v>15114</v>
      </c>
      <c r="AG309" s="48" t="s">
        <v>949</v>
      </c>
      <c r="AJ309" s="48">
        <v>2</v>
      </c>
      <c r="AK309" s="48">
        <v>0</v>
      </c>
      <c r="AM309" s="48">
        <v>1</v>
      </c>
      <c r="AR309" s="48">
        <v>0</v>
      </c>
      <c r="AS309" s="48">
        <v>0</v>
      </c>
      <c r="AU309" s="48">
        <v>701</v>
      </c>
      <c r="AV309" s="48">
        <v>1.3460000000000001</v>
      </c>
      <c r="AW309" s="45">
        <v>12.3710165280825</v>
      </c>
      <c r="AX309" s="48">
        <v>11.080948065412001</v>
      </c>
      <c r="AY309" s="48">
        <v>1.3460000000000001</v>
      </c>
      <c r="AZ309" s="46">
        <v>12.3710165280825</v>
      </c>
      <c r="BA309" s="48">
        <v>11.080948065412001</v>
      </c>
      <c r="CD309" s="51">
        <v>42735</v>
      </c>
      <c r="CY309" s="47" t="s">
        <v>113</v>
      </c>
    </row>
    <row r="310" spans="1:103" s="48" customFormat="1" x14ac:dyDescent="0.25">
      <c r="A310" s="48">
        <v>2016</v>
      </c>
      <c r="B310" s="48">
        <v>701</v>
      </c>
      <c r="C310" s="48" t="s">
        <v>946</v>
      </c>
      <c r="D310" s="48">
        <v>8</v>
      </c>
      <c r="E310" s="48" t="s">
        <v>947</v>
      </c>
      <c r="F310" s="48" t="s">
        <v>948</v>
      </c>
      <c r="G310" s="49">
        <v>2016957983</v>
      </c>
      <c r="H310" s="49"/>
      <c r="I310" s="48">
        <v>1</v>
      </c>
      <c r="J310" s="48">
        <v>238</v>
      </c>
      <c r="K310" s="48" t="s">
        <v>215</v>
      </c>
      <c r="L310" s="48">
        <v>10003</v>
      </c>
      <c r="M310" s="48" t="s">
        <v>165</v>
      </c>
      <c r="N310" s="48">
        <v>10016</v>
      </c>
      <c r="O310" s="48" t="s">
        <v>126</v>
      </c>
      <c r="P310" s="48" t="s">
        <v>617</v>
      </c>
      <c r="Q310" s="48">
        <v>12000</v>
      </c>
      <c r="R310" s="48">
        <v>12000</v>
      </c>
      <c r="S310" s="48">
        <v>12000</v>
      </c>
      <c r="T310" s="48" t="s">
        <v>268</v>
      </c>
      <c r="U310" s="48">
        <v>1</v>
      </c>
      <c r="V310" s="48">
        <v>10</v>
      </c>
      <c r="W310" s="48">
        <v>110</v>
      </c>
      <c r="X310" s="48" t="s">
        <v>107</v>
      </c>
      <c r="Y310" s="48" t="s">
        <v>138</v>
      </c>
      <c r="Z310" s="48" t="s">
        <v>139</v>
      </c>
      <c r="AA310" s="48" t="s">
        <v>949</v>
      </c>
      <c r="AB310" s="48" t="s">
        <v>111</v>
      </c>
      <c r="AC310" s="48">
        <v>15114</v>
      </c>
      <c r="AG310" s="48" t="s">
        <v>949</v>
      </c>
      <c r="AJ310" s="48">
        <v>2</v>
      </c>
      <c r="AK310" s="48">
        <v>0</v>
      </c>
      <c r="AM310" s="48">
        <v>1</v>
      </c>
      <c r="AR310" s="48">
        <v>0</v>
      </c>
      <c r="AS310" s="48">
        <v>0</v>
      </c>
      <c r="AU310" s="48">
        <v>701</v>
      </c>
      <c r="AV310" s="48">
        <v>0.54</v>
      </c>
      <c r="AW310" s="45">
        <v>4.9631121286512201</v>
      </c>
      <c r="AX310" s="48">
        <v>4.4455512298086797</v>
      </c>
      <c r="AY310" s="48">
        <v>0.54</v>
      </c>
      <c r="AZ310" s="46">
        <v>4.9631121286512201</v>
      </c>
      <c r="BA310" s="48">
        <v>4.4455512298086797</v>
      </c>
      <c r="CD310" s="51">
        <v>42735</v>
      </c>
      <c r="CY310" s="47" t="s">
        <v>113</v>
      </c>
    </row>
    <row r="311" spans="1:103" s="48" customFormat="1" x14ac:dyDescent="0.25">
      <c r="A311" s="48">
        <v>2016</v>
      </c>
      <c r="B311" s="48">
        <v>701</v>
      </c>
      <c r="C311" s="48" t="s">
        <v>946</v>
      </c>
      <c r="D311" s="48">
        <v>8</v>
      </c>
      <c r="E311" s="48" t="s">
        <v>947</v>
      </c>
      <c r="F311" s="48" t="s">
        <v>948</v>
      </c>
      <c r="G311" s="49">
        <v>2016952936</v>
      </c>
      <c r="H311" s="49"/>
      <c r="I311" s="48">
        <v>1</v>
      </c>
      <c r="J311" s="48">
        <v>751</v>
      </c>
      <c r="K311" s="48" t="s">
        <v>127</v>
      </c>
      <c r="L311" s="48">
        <v>10008</v>
      </c>
      <c r="M311" s="48" t="s">
        <v>123</v>
      </c>
      <c r="N311" s="48">
        <v>10019</v>
      </c>
      <c r="O311" s="48" t="s">
        <v>116</v>
      </c>
      <c r="P311" s="48" t="s">
        <v>617</v>
      </c>
      <c r="Q311" s="48">
        <v>12000</v>
      </c>
      <c r="R311" s="48">
        <v>12000</v>
      </c>
      <c r="S311" s="48">
        <v>12000</v>
      </c>
      <c r="T311" s="48" t="s">
        <v>268</v>
      </c>
      <c r="U311" s="48">
        <v>1</v>
      </c>
      <c r="V311" s="48">
        <v>10</v>
      </c>
      <c r="W311" s="48">
        <v>110</v>
      </c>
      <c r="X311" s="48" t="s">
        <v>107</v>
      </c>
      <c r="Y311" s="48" t="s">
        <v>138</v>
      </c>
      <c r="Z311" s="48" t="s">
        <v>139</v>
      </c>
      <c r="AA311" s="48" t="s">
        <v>949</v>
      </c>
      <c r="AB311" s="48" t="s">
        <v>111</v>
      </c>
      <c r="AC311" s="48">
        <v>15114</v>
      </c>
      <c r="AG311" s="48" t="s">
        <v>949</v>
      </c>
      <c r="AH311" s="48">
        <v>0</v>
      </c>
      <c r="AI311" s="48">
        <v>0</v>
      </c>
      <c r="AJ311" s="48">
        <v>2</v>
      </c>
      <c r="AK311" s="48">
        <v>0</v>
      </c>
      <c r="AM311" s="48">
        <v>1</v>
      </c>
      <c r="AQ311" s="48">
        <v>0</v>
      </c>
      <c r="AR311" s="48">
        <v>0</v>
      </c>
      <c r="AS311" s="48">
        <v>0</v>
      </c>
      <c r="AT311" s="48">
        <v>0</v>
      </c>
      <c r="AU311" s="48">
        <v>701</v>
      </c>
      <c r="AV311" s="48">
        <v>15.608000000000001</v>
      </c>
      <c r="AW311" s="45">
        <v>143.452322414793</v>
      </c>
      <c r="AX311" s="48">
        <v>128.49289554602601</v>
      </c>
      <c r="AY311" s="48">
        <v>15.608000000000001</v>
      </c>
      <c r="AZ311" s="46">
        <v>143.452322414793</v>
      </c>
      <c r="BA311" s="48">
        <v>128.49289554602601</v>
      </c>
      <c r="CD311" s="51">
        <v>42735</v>
      </c>
      <c r="CY311" s="47" t="s">
        <v>113</v>
      </c>
    </row>
    <row r="312" spans="1:103" s="48" customFormat="1" x14ac:dyDescent="0.25">
      <c r="A312" s="48">
        <v>2016</v>
      </c>
      <c r="B312" s="48">
        <v>701</v>
      </c>
      <c r="C312" s="48" t="s">
        <v>946</v>
      </c>
      <c r="D312" s="48">
        <v>8</v>
      </c>
      <c r="E312" s="48" t="s">
        <v>947</v>
      </c>
      <c r="F312" s="48" t="s">
        <v>948</v>
      </c>
      <c r="G312" s="49">
        <v>2016959918</v>
      </c>
      <c r="H312" s="49"/>
      <c r="I312" s="48">
        <v>1</v>
      </c>
      <c r="J312" s="48">
        <v>255</v>
      </c>
      <c r="K312" s="48" t="s">
        <v>252</v>
      </c>
      <c r="L312" s="48">
        <v>10003</v>
      </c>
      <c r="M312" s="48" t="s">
        <v>165</v>
      </c>
      <c r="N312" s="48">
        <v>10016</v>
      </c>
      <c r="O312" s="48" t="s">
        <v>126</v>
      </c>
      <c r="P312" s="48" t="s">
        <v>617</v>
      </c>
      <c r="Q312" s="48">
        <v>12000</v>
      </c>
      <c r="R312" s="48">
        <v>12000</v>
      </c>
      <c r="S312" s="48">
        <v>12000</v>
      </c>
      <c r="T312" s="48" t="s">
        <v>268</v>
      </c>
      <c r="U312" s="48">
        <v>1</v>
      </c>
      <c r="V312" s="48">
        <v>10</v>
      </c>
      <c r="W312" s="48">
        <v>110</v>
      </c>
      <c r="X312" s="48" t="s">
        <v>107</v>
      </c>
      <c r="Y312" s="48" t="s">
        <v>138</v>
      </c>
      <c r="Z312" s="48" t="s">
        <v>139</v>
      </c>
      <c r="AA312" s="48" t="s">
        <v>949</v>
      </c>
      <c r="AB312" s="48" t="s">
        <v>111</v>
      </c>
      <c r="AC312" s="48">
        <v>15114</v>
      </c>
      <c r="AG312" s="48" t="s">
        <v>949</v>
      </c>
      <c r="AI312" s="48">
        <v>0</v>
      </c>
      <c r="AJ312" s="48">
        <v>2</v>
      </c>
      <c r="AK312" s="48">
        <v>0</v>
      </c>
      <c r="AM312" s="48">
        <v>1</v>
      </c>
      <c r="AQ312" s="48">
        <v>0</v>
      </c>
      <c r="AR312" s="48">
        <v>0</v>
      </c>
      <c r="AS312" s="48">
        <v>0</v>
      </c>
      <c r="AT312" s="48">
        <v>0</v>
      </c>
      <c r="AU312" s="48">
        <v>701</v>
      </c>
      <c r="AV312" s="48">
        <v>1.7210000000000001</v>
      </c>
      <c r="AW312" s="45">
        <v>15.817622172979201</v>
      </c>
      <c r="AX312" s="48">
        <v>14.168136419445799</v>
      </c>
      <c r="AY312" s="48">
        <v>1.7210000000000001</v>
      </c>
      <c r="AZ312" s="46">
        <v>15.817622172979201</v>
      </c>
      <c r="BA312" s="48">
        <v>14.168136419445799</v>
      </c>
      <c r="CD312" s="51">
        <v>42735</v>
      </c>
      <c r="CY312" s="47" t="s">
        <v>113</v>
      </c>
    </row>
    <row r="313" spans="1:103" s="48" customFormat="1" x14ac:dyDescent="0.25">
      <c r="A313" s="48">
        <v>2016</v>
      </c>
      <c r="B313" s="48">
        <v>701</v>
      </c>
      <c r="C313" s="48" t="s">
        <v>946</v>
      </c>
      <c r="D313" s="48">
        <v>8</v>
      </c>
      <c r="E313" s="48" t="s">
        <v>947</v>
      </c>
      <c r="F313" s="48" t="s">
        <v>948</v>
      </c>
      <c r="G313" s="49">
        <v>2016950819</v>
      </c>
      <c r="H313" s="49"/>
      <c r="I313" s="48">
        <v>1</v>
      </c>
      <c r="J313" s="48">
        <v>635</v>
      </c>
      <c r="K313" s="48" t="s">
        <v>958</v>
      </c>
      <c r="L313" s="48">
        <v>10009</v>
      </c>
      <c r="M313" s="48" t="s">
        <v>185</v>
      </c>
      <c r="N313" s="48">
        <v>10016</v>
      </c>
      <c r="O313" s="48" t="s">
        <v>126</v>
      </c>
      <c r="P313" s="48" t="s">
        <v>617</v>
      </c>
      <c r="Q313" s="48">
        <v>12000</v>
      </c>
      <c r="R313" s="48">
        <v>12000</v>
      </c>
      <c r="S313" s="48">
        <v>12000</v>
      </c>
      <c r="T313" s="48" t="s">
        <v>268</v>
      </c>
      <c r="U313" s="48">
        <v>1</v>
      </c>
      <c r="V313" s="48">
        <v>10</v>
      </c>
      <c r="W313" s="48">
        <v>110</v>
      </c>
      <c r="X313" s="48" t="s">
        <v>107</v>
      </c>
      <c r="Y313" s="48" t="s">
        <v>138</v>
      </c>
      <c r="Z313" s="48" t="s">
        <v>139</v>
      </c>
      <c r="AA313" s="48" t="s">
        <v>949</v>
      </c>
      <c r="AB313" s="48" t="s">
        <v>111</v>
      </c>
      <c r="AC313" s="48">
        <v>15114</v>
      </c>
      <c r="AG313" s="48" t="s">
        <v>949</v>
      </c>
      <c r="AI313" s="48">
        <v>0</v>
      </c>
      <c r="AJ313" s="48">
        <v>2</v>
      </c>
      <c r="AK313" s="48">
        <v>0</v>
      </c>
      <c r="AM313" s="48">
        <v>1</v>
      </c>
      <c r="AQ313" s="48">
        <v>0</v>
      </c>
      <c r="AR313" s="48">
        <v>0</v>
      </c>
      <c r="AS313" s="48">
        <v>0</v>
      </c>
      <c r="AT313" s="48">
        <v>0</v>
      </c>
      <c r="AU313" s="48">
        <v>701</v>
      </c>
      <c r="AV313" s="48">
        <v>5.8310000000000004</v>
      </c>
      <c r="AW313" s="45">
        <v>53.5924200410468</v>
      </c>
      <c r="AX313" s="48">
        <v>48.003720779656298</v>
      </c>
      <c r="AY313" s="48">
        <v>5.8310000000000004</v>
      </c>
      <c r="AZ313" s="46">
        <v>53.5924200410468</v>
      </c>
      <c r="BA313" s="48">
        <v>48.003720779656298</v>
      </c>
      <c r="CD313" s="51">
        <v>42735</v>
      </c>
      <c r="CY313" s="47" t="s">
        <v>113</v>
      </c>
    </row>
    <row r="314" spans="1:103" s="48" customFormat="1" x14ac:dyDescent="0.25">
      <c r="A314" s="48">
        <v>2016</v>
      </c>
      <c r="B314" s="48">
        <v>701</v>
      </c>
      <c r="C314" s="48" t="s">
        <v>946</v>
      </c>
      <c r="D314" s="48">
        <v>8</v>
      </c>
      <c r="E314" s="48" t="s">
        <v>947</v>
      </c>
      <c r="F314" s="48" t="s">
        <v>948</v>
      </c>
      <c r="G314" s="49">
        <v>2016959921</v>
      </c>
      <c r="H314" s="49"/>
      <c r="I314" s="48">
        <v>1</v>
      </c>
      <c r="J314" s="48">
        <v>260</v>
      </c>
      <c r="K314" s="48" t="s">
        <v>532</v>
      </c>
      <c r="L314" s="48">
        <v>10003</v>
      </c>
      <c r="M314" s="48" t="s">
        <v>165</v>
      </c>
      <c r="N314" s="48">
        <v>10016</v>
      </c>
      <c r="O314" s="48" t="s">
        <v>126</v>
      </c>
      <c r="P314" s="48" t="s">
        <v>617</v>
      </c>
      <c r="Q314" s="48">
        <v>12000</v>
      </c>
      <c r="R314" s="48">
        <v>12000</v>
      </c>
      <c r="S314" s="48">
        <v>12000</v>
      </c>
      <c r="T314" s="48" t="s">
        <v>268</v>
      </c>
      <c r="U314" s="48">
        <v>1</v>
      </c>
      <c r="V314" s="48">
        <v>10</v>
      </c>
      <c r="W314" s="48">
        <v>110</v>
      </c>
      <c r="X314" s="48" t="s">
        <v>107</v>
      </c>
      <c r="Y314" s="48" t="s">
        <v>138</v>
      </c>
      <c r="Z314" s="48" t="s">
        <v>139</v>
      </c>
      <c r="AA314" s="48" t="s">
        <v>949</v>
      </c>
      <c r="AB314" s="48" t="s">
        <v>111</v>
      </c>
      <c r="AC314" s="48">
        <v>15114</v>
      </c>
      <c r="AG314" s="48" t="s">
        <v>949</v>
      </c>
      <c r="AI314" s="48">
        <v>0</v>
      </c>
      <c r="AJ314" s="48">
        <v>2</v>
      </c>
      <c r="AK314" s="48">
        <v>0</v>
      </c>
      <c r="AM314" s="48">
        <v>1</v>
      </c>
      <c r="AQ314" s="48">
        <v>0</v>
      </c>
      <c r="AR314" s="48">
        <v>0</v>
      </c>
      <c r="AS314" s="48">
        <v>0</v>
      </c>
      <c r="AT314" s="48">
        <v>0</v>
      </c>
      <c r="AU314" s="48">
        <v>701</v>
      </c>
      <c r="AV314" s="48">
        <v>1.028</v>
      </c>
      <c r="AW314" s="45">
        <v>9.4482949412101007</v>
      </c>
      <c r="AX314" s="48">
        <v>8.4630123411913303</v>
      </c>
      <c r="AY314" s="48">
        <v>1.028</v>
      </c>
      <c r="AZ314" s="46">
        <v>9.4482949412101007</v>
      </c>
      <c r="BA314" s="48">
        <v>8.4630123411913303</v>
      </c>
      <c r="CD314" s="51">
        <v>42735</v>
      </c>
      <c r="CY314" s="47" t="s">
        <v>113</v>
      </c>
    </row>
    <row r="315" spans="1:103" s="48" customFormat="1" x14ac:dyDescent="0.25">
      <c r="A315" s="48">
        <v>2016</v>
      </c>
      <c r="B315" s="48">
        <v>701</v>
      </c>
      <c r="C315" s="48" t="s">
        <v>946</v>
      </c>
      <c r="D315" s="48">
        <v>8</v>
      </c>
      <c r="E315" s="48" t="s">
        <v>947</v>
      </c>
      <c r="F315" s="48" t="s">
        <v>948</v>
      </c>
      <c r="G315" s="49">
        <v>2016958795</v>
      </c>
      <c r="H315" s="49"/>
      <c r="I315" s="48">
        <v>1</v>
      </c>
      <c r="J315" s="48">
        <v>665</v>
      </c>
      <c r="K315" s="48" t="s">
        <v>726</v>
      </c>
      <c r="L315" s="48">
        <v>10009</v>
      </c>
      <c r="M315" s="48" t="s">
        <v>185</v>
      </c>
      <c r="N315" s="48">
        <v>10018</v>
      </c>
      <c r="O315" s="48" t="s">
        <v>124</v>
      </c>
      <c r="P315" s="48" t="s">
        <v>617</v>
      </c>
      <c r="Q315" s="48">
        <v>12000</v>
      </c>
      <c r="R315" s="48">
        <v>12000</v>
      </c>
      <c r="S315" s="48">
        <v>12000</v>
      </c>
      <c r="T315" s="48" t="s">
        <v>268</v>
      </c>
      <c r="U315" s="48">
        <v>1</v>
      </c>
      <c r="V315" s="48">
        <v>10</v>
      </c>
      <c r="W315" s="48">
        <v>110</v>
      </c>
      <c r="X315" s="48" t="s">
        <v>107</v>
      </c>
      <c r="Y315" s="48" t="s">
        <v>138</v>
      </c>
      <c r="Z315" s="48" t="s">
        <v>139</v>
      </c>
      <c r="AA315" s="48" t="s">
        <v>949</v>
      </c>
      <c r="AB315" s="48" t="s">
        <v>111</v>
      </c>
      <c r="AC315" s="48">
        <v>15114</v>
      </c>
      <c r="AG315" s="48" t="s">
        <v>949</v>
      </c>
      <c r="AJ315" s="48">
        <v>2</v>
      </c>
      <c r="AK315" s="48">
        <v>0</v>
      </c>
      <c r="AM315" s="48">
        <v>1</v>
      </c>
      <c r="AR315" s="48">
        <v>0</v>
      </c>
      <c r="AS315" s="48">
        <v>0</v>
      </c>
      <c r="AU315" s="48">
        <v>701</v>
      </c>
      <c r="AV315" s="48">
        <v>1.0680000000000001</v>
      </c>
      <c r="AW315" s="45">
        <v>9.8159328766657392</v>
      </c>
      <c r="AX315" s="48">
        <v>8.79231243228827</v>
      </c>
      <c r="AY315" s="48">
        <v>1.0680000000000001</v>
      </c>
      <c r="AZ315" s="46">
        <v>9.8159328766657392</v>
      </c>
      <c r="BA315" s="48">
        <v>8.79231243228827</v>
      </c>
      <c r="CD315" s="51">
        <v>42735</v>
      </c>
      <c r="CY315" s="47" t="s">
        <v>113</v>
      </c>
    </row>
    <row r="316" spans="1:103" s="48" customFormat="1" x14ac:dyDescent="0.25">
      <c r="A316" s="48">
        <v>2016</v>
      </c>
      <c r="B316" s="48">
        <v>701</v>
      </c>
      <c r="C316" s="48" t="s">
        <v>946</v>
      </c>
      <c r="D316" s="48">
        <v>8</v>
      </c>
      <c r="E316" s="48" t="s">
        <v>947</v>
      </c>
      <c r="F316" s="48" t="s">
        <v>948</v>
      </c>
      <c r="G316" s="49">
        <v>2016951909</v>
      </c>
      <c r="H316" s="49"/>
      <c r="I316" s="48">
        <v>1</v>
      </c>
      <c r="J316" s="48">
        <v>665</v>
      </c>
      <c r="K316" s="48" t="s">
        <v>726</v>
      </c>
      <c r="L316" s="48">
        <v>10009</v>
      </c>
      <c r="M316" s="48" t="s">
        <v>185</v>
      </c>
      <c r="N316" s="48">
        <v>10018</v>
      </c>
      <c r="O316" s="48" t="s">
        <v>124</v>
      </c>
      <c r="P316" s="48" t="s">
        <v>617</v>
      </c>
      <c r="Q316" s="48">
        <v>12000</v>
      </c>
      <c r="R316" s="48">
        <v>12000</v>
      </c>
      <c r="S316" s="48">
        <v>12000</v>
      </c>
      <c r="T316" s="48" t="s">
        <v>268</v>
      </c>
      <c r="U316" s="48">
        <v>1</v>
      </c>
      <c r="V316" s="48">
        <v>10</v>
      </c>
      <c r="W316" s="48">
        <v>110</v>
      </c>
      <c r="X316" s="48" t="s">
        <v>107</v>
      </c>
      <c r="Y316" s="48" t="s">
        <v>138</v>
      </c>
      <c r="Z316" s="48" t="s">
        <v>139</v>
      </c>
      <c r="AA316" s="48" t="s">
        <v>949</v>
      </c>
      <c r="AB316" s="48" t="s">
        <v>111</v>
      </c>
      <c r="AC316" s="48">
        <v>15114</v>
      </c>
      <c r="AG316" s="48" t="s">
        <v>949</v>
      </c>
      <c r="AJ316" s="48">
        <v>2</v>
      </c>
      <c r="AK316" s="48">
        <v>0</v>
      </c>
      <c r="AM316" s="48">
        <v>1</v>
      </c>
      <c r="AR316" s="48">
        <v>0</v>
      </c>
      <c r="AS316" s="48">
        <v>0</v>
      </c>
      <c r="AU316" s="48">
        <v>701</v>
      </c>
      <c r="AV316" s="48">
        <v>0.54700000000000004</v>
      </c>
      <c r="AW316" s="45">
        <v>5.0274487673559598</v>
      </c>
      <c r="AX316" s="48">
        <v>4.50317874575064</v>
      </c>
      <c r="AY316" s="48">
        <v>0.54700000000000004</v>
      </c>
      <c r="AZ316" s="46">
        <v>5.0274487673559598</v>
      </c>
      <c r="BA316" s="48">
        <v>4.50317874575064</v>
      </c>
      <c r="CD316" s="51">
        <v>42735</v>
      </c>
      <c r="CY316" s="47" t="s">
        <v>113</v>
      </c>
    </row>
    <row r="317" spans="1:103" s="48" customFormat="1" x14ac:dyDescent="0.25">
      <c r="A317" s="48">
        <v>2016</v>
      </c>
      <c r="B317" s="48">
        <v>701</v>
      </c>
      <c r="C317" s="48" t="s">
        <v>946</v>
      </c>
      <c r="D317" s="48">
        <v>8</v>
      </c>
      <c r="E317" s="48" t="s">
        <v>947</v>
      </c>
      <c r="F317" s="48" t="s">
        <v>948</v>
      </c>
      <c r="G317" s="49">
        <v>2016959076</v>
      </c>
      <c r="H317" s="49"/>
      <c r="I317" s="48">
        <v>1</v>
      </c>
      <c r="J317" s="48">
        <v>862</v>
      </c>
      <c r="K317" s="48" t="s">
        <v>132</v>
      </c>
      <c r="L317" s="48">
        <v>10012</v>
      </c>
      <c r="M317" s="48" t="s">
        <v>115</v>
      </c>
      <c r="N317" s="48">
        <v>10018</v>
      </c>
      <c r="O317" s="48" t="s">
        <v>124</v>
      </c>
      <c r="P317" s="48" t="s">
        <v>617</v>
      </c>
      <c r="Q317" s="48">
        <v>12000</v>
      </c>
      <c r="R317" s="48">
        <v>12000</v>
      </c>
      <c r="S317" s="48">
        <v>12000</v>
      </c>
      <c r="T317" s="48" t="s">
        <v>268</v>
      </c>
      <c r="U317" s="48">
        <v>1</v>
      </c>
      <c r="V317" s="48">
        <v>10</v>
      </c>
      <c r="W317" s="48">
        <v>110</v>
      </c>
      <c r="X317" s="48" t="s">
        <v>107</v>
      </c>
      <c r="Y317" s="48" t="s">
        <v>138</v>
      </c>
      <c r="Z317" s="48" t="s">
        <v>139</v>
      </c>
      <c r="AA317" s="48" t="s">
        <v>949</v>
      </c>
      <c r="AB317" s="48" t="s">
        <v>111</v>
      </c>
      <c r="AC317" s="48">
        <v>15114</v>
      </c>
      <c r="AG317" s="48" t="s">
        <v>949</v>
      </c>
      <c r="AJ317" s="48">
        <v>2</v>
      </c>
      <c r="AK317" s="48">
        <v>0</v>
      </c>
      <c r="AM317" s="48">
        <v>1</v>
      </c>
      <c r="AR317" s="48">
        <v>0</v>
      </c>
      <c r="AS317" s="48">
        <v>0</v>
      </c>
      <c r="AU317" s="48">
        <v>701</v>
      </c>
      <c r="AV317" s="48">
        <v>0.41699999999999998</v>
      </c>
      <c r="AW317" s="45">
        <v>3.8326254771251098</v>
      </c>
      <c r="AX317" s="48">
        <v>3.43295344968559</v>
      </c>
      <c r="AY317" s="48">
        <v>0.41699999999999998</v>
      </c>
      <c r="AZ317" s="46">
        <v>3.8326254771251098</v>
      </c>
      <c r="BA317" s="48">
        <v>3.43295344968559</v>
      </c>
      <c r="CD317" s="51">
        <v>42735</v>
      </c>
      <c r="CY317" s="47" t="s">
        <v>113</v>
      </c>
    </row>
    <row r="318" spans="1:103" s="48" customFormat="1" x14ac:dyDescent="0.25">
      <c r="A318" s="48">
        <v>2016</v>
      </c>
      <c r="B318" s="48">
        <v>701</v>
      </c>
      <c r="C318" s="48" t="s">
        <v>946</v>
      </c>
      <c r="D318" s="48">
        <v>8</v>
      </c>
      <c r="E318" s="48" t="s">
        <v>947</v>
      </c>
      <c r="F318" s="48" t="s">
        <v>948</v>
      </c>
      <c r="G318" s="49">
        <v>2016958551</v>
      </c>
      <c r="H318" s="49"/>
      <c r="I318" s="48">
        <v>1</v>
      </c>
      <c r="J318" s="48">
        <v>454</v>
      </c>
      <c r="K318" s="48" t="s">
        <v>959</v>
      </c>
      <c r="L318" s="48">
        <v>10006</v>
      </c>
      <c r="M318" s="48" t="s">
        <v>355</v>
      </c>
      <c r="N318" s="48">
        <v>10019</v>
      </c>
      <c r="O318" s="48" t="s">
        <v>116</v>
      </c>
      <c r="P318" s="48" t="s">
        <v>617</v>
      </c>
      <c r="Q318" s="48">
        <v>12000</v>
      </c>
      <c r="R318" s="48">
        <v>12000</v>
      </c>
      <c r="S318" s="48">
        <v>12000</v>
      </c>
      <c r="T318" s="48" t="s">
        <v>268</v>
      </c>
      <c r="U318" s="48">
        <v>1</v>
      </c>
      <c r="V318" s="48">
        <v>10</v>
      </c>
      <c r="W318" s="48">
        <v>110</v>
      </c>
      <c r="X318" s="48" t="s">
        <v>107</v>
      </c>
      <c r="Y318" s="48" t="s">
        <v>138</v>
      </c>
      <c r="Z318" s="48" t="s">
        <v>139</v>
      </c>
      <c r="AA318" s="48" t="s">
        <v>949</v>
      </c>
      <c r="AB318" s="48" t="s">
        <v>111</v>
      </c>
      <c r="AC318" s="48">
        <v>15114</v>
      </c>
      <c r="AG318" s="48" t="s">
        <v>949</v>
      </c>
      <c r="AJ318" s="48">
        <v>2</v>
      </c>
      <c r="AK318" s="48">
        <v>0</v>
      </c>
      <c r="AM318" s="48">
        <v>1</v>
      </c>
      <c r="AR318" s="48">
        <v>0</v>
      </c>
      <c r="AS318" s="48">
        <v>0</v>
      </c>
      <c r="AU318" s="48">
        <v>701</v>
      </c>
      <c r="AV318" s="48">
        <v>0.64100000000000001</v>
      </c>
      <c r="AW318" s="45">
        <v>5.8913979156767304</v>
      </c>
      <c r="AX318" s="48">
        <v>5.2770339598284499</v>
      </c>
      <c r="AY318" s="48">
        <v>0.64100000000000001</v>
      </c>
      <c r="AZ318" s="46">
        <v>5.8913979156767304</v>
      </c>
      <c r="BA318" s="48">
        <v>5.2770339598284499</v>
      </c>
      <c r="CD318" s="51">
        <v>42735</v>
      </c>
      <c r="CY318" s="47" t="s">
        <v>113</v>
      </c>
    </row>
    <row r="319" spans="1:103" s="48" customFormat="1" x14ac:dyDescent="0.25">
      <c r="A319" s="48">
        <v>2016</v>
      </c>
      <c r="B319" s="48">
        <v>701</v>
      </c>
      <c r="C319" s="48" t="s">
        <v>946</v>
      </c>
      <c r="D319" s="48">
        <v>8</v>
      </c>
      <c r="E319" s="48" t="s">
        <v>947</v>
      </c>
      <c r="F319" s="48" t="s">
        <v>948</v>
      </c>
      <c r="G319" s="49">
        <v>2016952917</v>
      </c>
      <c r="H319" s="49"/>
      <c r="I319" s="48">
        <v>1</v>
      </c>
      <c r="J319" s="48">
        <v>755</v>
      </c>
      <c r="K319" s="48" t="s">
        <v>436</v>
      </c>
      <c r="L319" s="48">
        <v>10008</v>
      </c>
      <c r="M319" s="48" t="s">
        <v>123</v>
      </c>
      <c r="N319" s="48">
        <v>10018</v>
      </c>
      <c r="O319" s="48" t="s">
        <v>124</v>
      </c>
      <c r="P319" s="48" t="s">
        <v>617</v>
      </c>
      <c r="Q319" s="48">
        <v>12000</v>
      </c>
      <c r="R319" s="48">
        <v>12000</v>
      </c>
      <c r="S319" s="48">
        <v>12000</v>
      </c>
      <c r="T319" s="48" t="s">
        <v>268</v>
      </c>
      <c r="U319" s="48">
        <v>1</v>
      </c>
      <c r="V319" s="48">
        <v>10</v>
      </c>
      <c r="W319" s="48">
        <v>110</v>
      </c>
      <c r="X319" s="48" t="s">
        <v>107</v>
      </c>
      <c r="Y319" s="48" t="s">
        <v>138</v>
      </c>
      <c r="Z319" s="48" t="s">
        <v>139</v>
      </c>
      <c r="AA319" s="48" t="s">
        <v>949</v>
      </c>
      <c r="AB319" s="48" t="s">
        <v>111</v>
      </c>
      <c r="AC319" s="48">
        <v>15114</v>
      </c>
      <c r="AG319" s="48" t="s">
        <v>949</v>
      </c>
      <c r="AI319" s="48">
        <v>0</v>
      </c>
      <c r="AJ319" s="48">
        <v>2</v>
      </c>
      <c r="AK319" s="48">
        <v>0</v>
      </c>
      <c r="AM319" s="48">
        <v>1</v>
      </c>
      <c r="AQ319" s="48">
        <v>0</v>
      </c>
      <c r="AR319" s="48">
        <v>0</v>
      </c>
      <c r="AS319" s="48">
        <v>0</v>
      </c>
      <c r="AT319" s="48">
        <v>0</v>
      </c>
      <c r="AU319" s="48">
        <v>701</v>
      </c>
      <c r="AV319" s="48">
        <v>8.4</v>
      </c>
      <c r="AW319" s="45">
        <v>77.203966445685595</v>
      </c>
      <c r="AX319" s="48">
        <v>69.153019130357194</v>
      </c>
      <c r="AY319" s="48">
        <v>8.4</v>
      </c>
      <c r="AZ319" s="46">
        <v>77.203966445685595</v>
      </c>
      <c r="BA319" s="48">
        <v>69.153019130357194</v>
      </c>
      <c r="CD319" s="51">
        <v>42735</v>
      </c>
      <c r="CY319" s="47" t="s">
        <v>113</v>
      </c>
    </row>
    <row r="320" spans="1:103" s="48" customFormat="1" x14ac:dyDescent="0.25">
      <c r="A320" s="48">
        <v>2016</v>
      </c>
      <c r="B320" s="48">
        <v>701</v>
      </c>
      <c r="C320" s="48" t="s">
        <v>946</v>
      </c>
      <c r="D320" s="48">
        <v>8</v>
      </c>
      <c r="E320" s="48" t="s">
        <v>947</v>
      </c>
      <c r="F320" s="48" t="s">
        <v>948</v>
      </c>
      <c r="G320" s="49">
        <v>2016951913</v>
      </c>
      <c r="H320" s="49"/>
      <c r="I320" s="48">
        <v>1</v>
      </c>
      <c r="J320" s="48">
        <v>880</v>
      </c>
      <c r="K320" s="48" t="s">
        <v>133</v>
      </c>
      <c r="L320" s="48">
        <v>10012</v>
      </c>
      <c r="M320" s="48" t="s">
        <v>115</v>
      </c>
      <c r="N320" s="48">
        <v>10018</v>
      </c>
      <c r="O320" s="48" t="s">
        <v>124</v>
      </c>
      <c r="P320" s="48" t="s">
        <v>617</v>
      </c>
      <c r="Q320" s="48">
        <v>12000</v>
      </c>
      <c r="R320" s="48">
        <v>12000</v>
      </c>
      <c r="S320" s="48">
        <v>12000</v>
      </c>
      <c r="T320" s="48" t="s">
        <v>268</v>
      </c>
      <c r="U320" s="48">
        <v>1</v>
      </c>
      <c r="V320" s="48">
        <v>10</v>
      </c>
      <c r="W320" s="48">
        <v>110</v>
      </c>
      <c r="X320" s="48" t="s">
        <v>107</v>
      </c>
      <c r="Y320" s="48" t="s">
        <v>138</v>
      </c>
      <c r="Z320" s="48" t="s">
        <v>139</v>
      </c>
      <c r="AA320" s="48" t="s">
        <v>949</v>
      </c>
      <c r="AB320" s="48" t="s">
        <v>111</v>
      </c>
      <c r="AC320" s="48">
        <v>15114</v>
      </c>
      <c r="AG320" s="48" t="s">
        <v>949</v>
      </c>
      <c r="AJ320" s="48">
        <v>2</v>
      </c>
      <c r="AK320" s="48">
        <v>0</v>
      </c>
      <c r="AM320" s="48">
        <v>1</v>
      </c>
      <c r="AR320" s="48">
        <v>0</v>
      </c>
      <c r="AS320" s="48">
        <v>0</v>
      </c>
      <c r="AU320" s="48">
        <v>701</v>
      </c>
      <c r="AV320" s="48">
        <v>0.69499999999999995</v>
      </c>
      <c r="AW320" s="45">
        <v>6.3877091285418501</v>
      </c>
      <c r="AX320" s="48">
        <v>5.7215890828093103</v>
      </c>
      <c r="AY320" s="48">
        <v>0.69499999999999995</v>
      </c>
      <c r="AZ320" s="46">
        <v>6.3877091285418501</v>
      </c>
      <c r="BA320" s="48">
        <v>5.7215890828093103</v>
      </c>
      <c r="CD320" s="51">
        <v>42735</v>
      </c>
      <c r="CY320" s="47" t="s">
        <v>113</v>
      </c>
    </row>
    <row r="321" spans="1:103" s="48" customFormat="1" x14ac:dyDescent="0.25">
      <c r="A321" s="48">
        <v>2016</v>
      </c>
      <c r="B321" s="48">
        <v>701</v>
      </c>
      <c r="C321" s="48" t="s">
        <v>946</v>
      </c>
      <c r="D321" s="48">
        <v>8</v>
      </c>
      <c r="E321" s="48" t="s">
        <v>947</v>
      </c>
      <c r="F321" s="48" t="s">
        <v>948</v>
      </c>
      <c r="G321" s="49">
        <v>2016959117</v>
      </c>
      <c r="H321" s="49"/>
      <c r="I321" s="48">
        <v>1</v>
      </c>
      <c r="J321" s="48">
        <v>880</v>
      </c>
      <c r="K321" s="48" t="s">
        <v>133</v>
      </c>
      <c r="L321" s="48">
        <v>10012</v>
      </c>
      <c r="M321" s="48" t="s">
        <v>115</v>
      </c>
      <c r="N321" s="48">
        <v>10018</v>
      </c>
      <c r="O321" s="48" t="s">
        <v>124</v>
      </c>
      <c r="P321" s="48" t="s">
        <v>617</v>
      </c>
      <c r="Q321" s="48">
        <v>12000</v>
      </c>
      <c r="R321" s="48">
        <v>12000</v>
      </c>
      <c r="S321" s="48">
        <v>12000</v>
      </c>
      <c r="T321" s="48" t="s">
        <v>268</v>
      </c>
      <c r="U321" s="48">
        <v>1</v>
      </c>
      <c r="V321" s="48">
        <v>10</v>
      </c>
      <c r="W321" s="48">
        <v>110</v>
      </c>
      <c r="X321" s="48" t="s">
        <v>107</v>
      </c>
      <c r="Y321" s="48" t="s">
        <v>138</v>
      </c>
      <c r="Z321" s="48" t="s">
        <v>139</v>
      </c>
      <c r="AA321" s="48" t="s">
        <v>949</v>
      </c>
      <c r="AB321" s="48" t="s">
        <v>111</v>
      </c>
      <c r="AC321" s="48">
        <v>15114</v>
      </c>
      <c r="AG321" s="48" t="s">
        <v>949</v>
      </c>
      <c r="AJ321" s="48">
        <v>2</v>
      </c>
      <c r="AK321" s="48">
        <v>0</v>
      </c>
      <c r="AM321" s="48">
        <v>1</v>
      </c>
      <c r="AR321" s="48">
        <v>0</v>
      </c>
      <c r="AS321" s="48">
        <v>0</v>
      </c>
      <c r="AU321" s="48">
        <v>701</v>
      </c>
      <c r="AV321" s="48">
        <v>0.59299999999999997</v>
      </c>
      <c r="AW321" s="45">
        <v>5.4502323931299497</v>
      </c>
      <c r="AX321" s="48">
        <v>4.88187385051212</v>
      </c>
      <c r="AY321" s="48">
        <v>0.59299999999999997</v>
      </c>
      <c r="AZ321" s="46">
        <v>5.4502323931299497</v>
      </c>
      <c r="BA321" s="48">
        <v>4.88187385051212</v>
      </c>
      <c r="CD321" s="51">
        <v>42735</v>
      </c>
      <c r="CY321" s="47" t="s">
        <v>113</v>
      </c>
    </row>
    <row r="322" spans="1:103" s="48" customFormat="1" x14ac:dyDescent="0.25">
      <c r="A322" s="48">
        <v>2016</v>
      </c>
      <c r="B322" s="48">
        <v>701</v>
      </c>
      <c r="C322" s="48" t="s">
        <v>946</v>
      </c>
      <c r="D322" s="48">
        <v>8</v>
      </c>
      <c r="E322" s="48" t="s">
        <v>947</v>
      </c>
      <c r="F322" s="48" t="s">
        <v>948</v>
      </c>
      <c r="G322" s="49">
        <v>2016959926</v>
      </c>
      <c r="H322" s="49"/>
      <c r="I322" s="48">
        <v>1</v>
      </c>
      <c r="J322" s="48">
        <v>269</v>
      </c>
      <c r="K322" s="48" t="s">
        <v>547</v>
      </c>
      <c r="L322" s="48">
        <v>10003</v>
      </c>
      <c r="M322" s="48" t="s">
        <v>165</v>
      </c>
      <c r="N322" s="48">
        <v>10016</v>
      </c>
      <c r="O322" s="48" t="s">
        <v>126</v>
      </c>
      <c r="P322" s="48" t="s">
        <v>617</v>
      </c>
      <c r="Q322" s="48">
        <v>12000</v>
      </c>
      <c r="R322" s="48">
        <v>12000</v>
      </c>
      <c r="S322" s="48">
        <v>12000</v>
      </c>
      <c r="T322" s="48" t="s">
        <v>268</v>
      </c>
      <c r="U322" s="48">
        <v>1</v>
      </c>
      <c r="V322" s="48">
        <v>10</v>
      </c>
      <c r="W322" s="48">
        <v>110</v>
      </c>
      <c r="X322" s="48" t="s">
        <v>107</v>
      </c>
      <c r="Y322" s="48" t="s">
        <v>138</v>
      </c>
      <c r="Z322" s="48" t="s">
        <v>139</v>
      </c>
      <c r="AA322" s="48" t="s">
        <v>949</v>
      </c>
      <c r="AB322" s="48" t="s">
        <v>111</v>
      </c>
      <c r="AC322" s="48">
        <v>15114</v>
      </c>
      <c r="AG322" s="48" t="s">
        <v>949</v>
      </c>
      <c r="AI322" s="48">
        <v>0</v>
      </c>
      <c r="AJ322" s="48">
        <v>2</v>
      </c>
      <c r="AK322" s="48">
        <v>0</v>
      </c>
      <c r="AM322" s="48">
        <v>1</v>
      </c>
      <c r="AQ322" s="48">
        <v>0</v>
      </c>
      <c r="AR322" s="48">
        <v>0</v>
      </c>
      <c r="AS322" s="48">
        <v>0</v>
      </c>
      <c r="AT322" s="48">
        <v>0</v>
      </c>
      <c r="AU322" s="48">
        <v>701</v>
      </c>
      <c r="AV322" s="48">
        <v>1.5860000000000001</v>
      </c>
      <c r="AW322" s="45">
        <v>14.5768441408164</v>
      </c>
      <c r="AX322" s="48">
        <v>13.0567486119936</v>
      </c>
      <c r="AY322" s="48">
        <v>1.5860000000000001</v>
      </c>
      <c r="AZ322" s="46">
        <v>14.5768441408164</v>
      </c>
      <c r="BA322" s="48">
        <v>13.0567486119936</v>
      </c>
      <c r="CD322" s="51">
        <v>42735</v>
      </c>
      <c r="CY322" s="47" t="s">
        <v>113</v>
      </c>
    </row>
    <row r="323" spans="1:103" s="48" customFormat="1" x14ac:dyDescent="0.25">
      <c r="A323" s="48">
        <v>2016</v>
      </c>
      <c r="B323" s="48">
        <v>701</v>
      </c>
      <c r="C323" s="48" t="s">
        <v>946</v>
      </c>
      <c r="D323" s="48">
        <v>8</v>
      </c>
      <c r="E323" s="48" t="s">
        <v>947</v>
      </c>
      <c r="F323" s="48" t="s">
        <v>948</v>
      </c>
      <c r="G323" s="49">
        <v>2016960215</v>
      </c>
      <c r="H323" s="49"/>
      <c r="I323" s="48">
        <v>1</v>
      </c>
      <c r="J323" s="48">
        <v>279</v>
      </c>
      <c r="K323" s="48" t="s">
        <v>960</v>
      </c>
      <c r="L323" s="48">
        <v>10003</v>
      </c>
      <c r="M323" s="48" t="s">
        <v>165</v>
      </c>
      <c r="N323" s="48">
        <v>10016</v>
      </c>
      <c r="O323" s="48" t="s">
        <v>126</v>
      </c>
      <c r="P323" s="48" t="s">
        <v>617</v>
      </c>
      <c r="Q323" s="48">
        <v>12000</v>
      </c>
      <c r="R323" s="48">
        <v>12000</v>
      </c>
      <c r="S323" s="48">
        <v>12000</v>
      </c>
      <c r="T323" s="48" t="s">
        <v>268</v>
      </c>
      <c r="U323" s="48">
        <v>1</v>
      </c>
      <c r="V323" s="48">
        <v>10</v>
      </c>
      <c r="W323" s="48">
        <v>110</v>
      </c>
      <c r="X323" s="48" t="s">
        <v>107</v>
      </c>
      <c r="Y323" s="48" t="s">
        <v>138</v>
      </c>
      <c r="Z323" s="48" t="s">
        <v>139</v>
      </c>
      <c r="AA323" s="48" t="s">
        <v>949</v>
      </c>
      <c r="AB323" s="48" t="s">
        <v>111</v>
      </c>
      <c r="AC323" s="48">
        <v>15114</v>
      </c>
      <c r="AG323" s="48" t="s">
        <v>949</v>
      </c>
      <c r="AH323" s="48">
        <v>0</v>
      </c>
      <c r="AI323" s="48">
        <v>0</v>
      </c>
      <c r="AJ323" s="48">
        <v>2</v>
      </c>
      <c r="AK323" s="48">
        <v>0</v>
      </c>
      <c r="AM323" s="48">
        <v>1</v>
      </c>
      <c r="AQ323" s="48">
        <v>0</v>
      </c>
      <c r="AR323" s="48">
        <v>0</v>
      </c>
      <c r="AS323" s="48">
        <v>0</v>
      </c>
      <c r="AT323" s="48">
        <v>0</v>
      </c>
      <c r="AU323" s="48">
        <v>701</v>
      </c>
      <c r="AV323" s="48">
        <v>16.698</v>
      </c>
      <c r="AW323" s="45">
        <v>153.470456155959</v>
      </c>
      <c r="AX323" s="48">
        <v>137.46632302841701</v>
      </c>
      <c r="AY323" s="48">
        <v>16.698</v>
      </c>
      <c r="AZ323" s="46">
        <v>153.470456155959</v>
      </c>
      <c r="BA323" s="48">
        <v>137.46632302841701</v>
      </c>
      <c r="CD323" s="51">
        <v>42735</v>
      </c>
      <c r="CY323" s="47" t="s">
        <v>113</v>
      </c>
    </row>
    <row r="324" spans="1:103" s="48" customFormat="1" x14ac:dyDescent="0.25">
      <c r="A324" s="48">
        <v>2016</v>
      </c>
      <c r="B324" s="48">
        <v>701</v>
      </c>
      <c r="C324" s="48" t="s">
        <v>946</v>
      </c>
      <c r="D324" s="48">
        <v>8</v>
      </c>
      <c r="E324" s="48" t="s">
        <v>947</v>
      </c>
      <c r="F324" s="48" t="s">
        <v>948</v>
      </c>
      <c r="G324" s="49">
        <v>2016958301</v>
      </c>
      <c r="H324" s="49"/>
      <c r="I324" s="48">
        <v>1</v>
      </c>
      <c r="J324" s="48">
        <v>279</v>
      </c>
      <c r="K324" s="48" t="s">
        <v>960</v>
      </c>
      <c r="L324" s="48">
        <v>10003</v>
      </c>
      <c r="M324" s="48" t="s">
        <v>165</v>
      </c>
      <c r="N324" s="48">
        <v>10016</v>
      </c>
      <c r="O324" s="48" t="s">
        <v>126</v>
      </c>
      <c r="P324" s="48" t="s">
        <v>617</v>
      </c>
      <c r="Q324" s="48">
        <v>12000</v>
      </c>
      <c r="R324" s="48">
        <v>12000</v>
      </c>
      <c r="S324" s="48">
        <v>12000</v>
      </c>
      <c r="T324" s="48" t="s">
        <v>268</v>
      </c>
      <c r="U324" s="48">
        <v>1</v>
      </c>
      <c r="V324" s="48">
        <v>10</v>
      </c>
      <c r="W324" s="48">
        <v>110</v>
      </c>
      <c r="X324" s="48" t="s">
        <v>107</v>
      </c>
      <c r="Y324" s="48" t="s">
        <v>138</v>
      </c>
      <c r="Z324" s="48" t="s">
        <v>139</v>
      </c>
      <c r="AA324" s="48" t="s">
        <v>949</v>
      </c>
      <c r="AB324" s="48" t="s">
        <v>111</v>
      </c>
      <c r="AC324" s="48">
        <v>15114</v>
      </c>
      <c r="AG324" s="48" t="s">
        <v>949</v>
      </c>
      <c r="AJ324" s="48">
        <v>2</v>
      </c>
      <c r="AK324" s="48">
        <v>0</v>
      </c>
      <c r="AM324" s="48">
        <v>1</v>
      </c>
      <c r="AR324" s="48">
        <v>0</v>
      </c>
      <c r="AS324" s="48">
        <v>0</v>
      </c>
      <c r="AU324" s="48">
        <v>701</v>
      </c>
      <c r="AV324" s="48">
        <v>1.859</v>
      </c>
      <c r="AW324" s="45">
        <v>17.085973050301099</v>
      </c>
      <c r="AX324" s="48">
        <v>15.3042217337302</v>
      </c>
      <c r="AY324" s="48">
        <v>1.859</v>
      </c>
      <c r="AZ324" s="46">
        <v>17.085973050301099</v>
      </c>
      <c r="BA324" s="48">
        <v>15.3042217337302</v>
      </c>
      <c r="CD324" s="51">
        <v>42735</v>
      </c>
      <c r="CY324" s="47" t="s">
        <v>113</v>
      </c>
    </row>
    <row r="325" spans="1:103" s="48" customFormat="1" x14ac:dyDescent="0.25">
      <c r="A325" s="48">
        <v>2016</v>
      </c>
      <c r="B325" s="48">
        <v>701</v>
      </c>
      <c r="C325" s="48" t="s">
        <v>946</v>
      </c>
      <c r="D325" s="48">
        <v>8</v>
      </c>
      <c r="E325" s="48" t="s">
        <v>947</v>
      </c>
      <c r="F325" s="48" t="s">
        <v>948</v>
      </c>
      <c r="G325" s="49">
        <v>2016958289</v>
      </c>
      <c r="H325" s="49"/>
      <c r="I325" s="48">
        <v>1</v>
      </c>
      <c r="J325" s="48">
        <v>278</v>
      </c>
      <c r="K325" s="48" t="s">
        <v>961</v>
      </c>
      <c r="L325" s="48">
        <v>10003</v>
      </c>
      <c r="M325" s="48" t="s">
        <v>165</v>
      </c>
      <c r="N325" s="48">
        <v>10016</v>
      </c>
      <c r="O325" s="48" t="s">
        <v>126</v>
      </c>
      <c r="P325" s="48" t="s">
        <v>617</v>
      </c>
      <c r="Q325" s="48">
        <v>12000</v>
      </c>
      <c r="R325" s="48">
        <v>12000</v>
      </c>
      <c r="S325" s="48">
        <v>12000</v>
      </c>
      <c r="T325" s="48" t="s">
        <v>268</v>
      </c>
      <c r="U325" s="48">
        <v>1</v>
      </c>
      <c r="V325" s="48">
        <v>10</v>
      </c>
      <c r="W325" s="48">
        <v>110</v>
      </c>
      <c r="X325" s="48" t="s">
        <v>107</v>
      </c>
      <c r="Y325" s="48" t="s">
        <v>138</v>
      </c>
      <c r="Z325" s="48" t="s">
        <v>139</v>
      </c>
      <c r="AA325" s="48" t="s">
        <v>949</v>
      </c>
      <c r="AB325" s="48" t="s">
        <v>111</v>
      </c>
      <c r="AC325" s="48">
        <v>15114</v>
      </c>
      <c r="AG325" s="48" t="s">
        <v>949</v>
      </c>
      <c r="AJ325" s="48">
        <v>2</v>
      </c>
      <c r="AK325" s="48">
        <v>0</v>
      </c>
      <c r="AM325" s="48">
        <v>1</v>
      </c>
      <c r="AR325" s="48">
        <v>0</v>
      </c>
      <c r="AS325" s="48">
        <v>0</v>
      </c>
      <c r="AU325" s="48">
        <v>701</v>
      </c>
      <c r="AV325" s="48">
        <v>0.97099999999999997</v>
      </c>
      <c r="AW325" s="45">
        <v>8.9244108831858</v>
      </c>
      <c r="AX325" s="48">
        <v>7.99375971137819</v>
      </c>
      <c r="AY325" s="48">
        <v>0.97099999999999997</v>
      </c>
      <c r="AZ325" s="46">
        <v>8.9244108831858</v>
      </c>
      <c r="BA325" s="48">
        <v>7.99375971137819</v>
      </c>
      <c r="CD325" s="51">
        <v>42735</v>
      </c>
      <c r="CY325" s="47" t="s">
        <v>113</v>
      </c>
    </row>
    <row r="326" spans="1:103" s="48" customFormat="1" x14ac:dyDescent="0.25">
      <c r="A326" s="48">
        <v>2016</v>
      </c>
      <c r="B326" s="48">
        <v>701</v>
      </c>
      <c r="C326" s="48" t="s">
        <v>946</v>
      </c>
      <c r="D326" s="48">
        <v>8</v>
      </c>
      <c r="E326" s="48" t="s">
        <v>947</v>
      </c>
      <c r="F326" s="48" t="s">
        <v>948</v>
      </c>
      <c r="G326" s="49">
        <v>2016958324</v>
      </c>
      <c r="H326" s="49"/>
      <c r="I326" s="48">
        <v>1</v>
      </c>
      <c r="J326" s="48">
        <v>282</v>
      </c>
      <c r="K326" s="48" t="s">
        <v>266</v>
      </c>
      <c r="L326" s="48">
        <v>10003</v>
      </c>
      <c r="M326" s="48" t="s">
        <v>165</v>
      </c>
      <c r="N326" s="48">
        <v>10016</v>
      </c>
      <c r="O326" s="48" t="s">
        <v>126</v>
      </c>
      <c r="P326" s="48" t="s">
        <v>617</v>
      </c>
      <c r="Q326" s="48">
        <v>12000</v>
      </c>
      <c r="R326" s="48">
        <v>12000</v>
      </c>
      <c r="S326" s="48">
        <v>12000</v>
      </c>
      <c r="T326" s="48" t="s">
        <v>268</v>
      </c>
      <c r="U326" s="48">
        <v>1</v>
      </c>
      <c r="V326" s="48">
        <v>10</v>
      </c>
      <c r="W326" s="48">
        <v>110</v>
      </c>
      <c r="X326" s="48" t="s">
        <v>107</v>
      </c>
      <c r="Y326" s="48" t="s">
        <v>138</v>
      </c>
      <c r="Z326" s="48" t="s">
        <v>139</v>
      </c>
      <c r="AA326" s="48" t="s">
        <v>949</v>
      </c>
      <c r="AB326" s="48" t="s">
        <v>111</v>
      </c>
      <c r="AC326" s="48">
        <v>15114</v>
      </c>
      <c r="AG326" s="48" t="s">
        <v>949</v>
      </c>
      <c r="AJ326" s="48">
        <v>2</v>
      </c>
      <c r="AK326" s="48">
        <v>0</v>
      </c>
      <c r="AM326" s="48">
        <v>1</v>
      </c>
      <c r="AR326" s="48">
        <v>0</v>
      </c>
      <c r="AS326" s="48">
        <v>0</v>
      </c>
      <c r="AU326" s="48">
        <v>701</v>
      </c>
      <c r="AV326" s="48">
        <v>0.499</v>
      </c>
      <c r="AW326" s="45">
        <v>4.5862832448091799</v>
      </c>
      <c r="AX326" s="48">
        <v>4.1080186364343101</v>
      </c>
      <c r="AY326" s="48">
        <v>0.499</v>
      </c>
      <c r="AZ326" s="46">
        <v>4.5862832448091799</v>
      </c>
      <c r="BA326" s="48">
        <v>4.1080186364343101</v>
      </c>
      <c r="CD326" s="51">
        <v>42735</v>
      </c>
      <c r="CY326" s="47" t="s">
        <v>113</v>
      </c>
    </row>
    <row r="327" spans="1:103" s="48" customFormat="1" x14ac:dyDescent="0.25">
      <c r="A327" s="48">
        <v>2016</v>
      </c>
      <c r="B327" s="48">
        <v>701</v>
      </c>
      <c r="C327" s="48" t="s">
        <v>946</v>
      </c>
      <c r="D327" s="48">
        <v>8</v>
      </c>
      <c r="E327" s="48" t="s">
        <v>947</v>
      </c>
      <c r="F327" s="48" t="s">
        <v>948</v>
      </c>
      <c r="G327" s="49">
        <v>2016953447</v>
      </c>
      <c r="H327" s="49"/>
      <c r="I327" s="48">
        <v>1</v>
      </c>
      <c r="J327" s="50">
        <v>764</v>
      </c>
      <c r="K327" s="48" t="s">
        <v>142</v>
      </c>
      <c r="L327" s="48">
        <v>10008</v>
      </c>
      <c r="M327" s="48" t="s">
        <v>123</v>
      </c>
      <c r="N327" s="48">
        <v>10019</v>
      </c>
      <c r="O327" s="48" t="s">
        <v>116</v>
      </c>
      <c r="P327" s="48" t="s">
        <v>617</v>
      </c>
      <c r="Q327" s="48">
        <v>12000</v>
      </c>
      <c r="R327" s="50">
        <v>12000</v>
      </c>
      <c r="S327" s="48">
        <v>12000</v>
      </c>
      <c r="T327" s="48" t="s">
        <v>268</v>
      </c>
      <c r="U327" s="48">
        <v>1</v>
      </c>
      <c r="V327" s="48">
        <v>10</v>
      </c>
      <c r="W327" s="48">
        <v>110</v>
      </c>
      <c r="X327" s="48" t="s">
        <v>107</v>
      </c>
      <c r="Y327" s="48" t="s">
        <v>138</v>
      </c>
      <c r="Z327" s="48" t="s">
        <v>139</v>
      </c>
      <c r="AA327" s="48" t="s">
        <v>949</v>
      </c>
      <c r="AB327" s="48" t="s">
        <v>111</v>
      </c>
      <c r="AC327" s="48">
        <v>15114</v>
      </c>
      <c r="AG327" s="48" t="s">
        <v>949</v>
      </c>
      <c r="AH327" s="48">
        <v>0</v>
      </c>
      <c r="AI327" s="48">
        <v>0</v>
      </c>
      <c r="AJ327" s="48">
        <v>2</v>
      </c>
      <c r="AK327" s="48">
        <v>0</v>
      </c>
      <c r="AM327" s="48">
        <v>1</v>
      </c>
      <c r="AQ327" s="48">
        <v>0</v>
      </c>
      <c r="AR327" s="48">
        <v>0</v>
      </c>
      <c r="AS327" s="48">
        <v>0</v>
      </c>
      <c r="AT327" s="48">
        <v>0</v>
      </c>
      <c r="AU327" s="48">
        <v>701</v>
      </c>
      <c r="AV327" s="48">
        <v>19.902000000000001</v>
      </c>
      <c r="AW327" s="45">
        <v>182.918254785957</v>
      </c>
      <c r="AX327" s="48">
        <v>163.84326032528199</v>
      </c>
      <c r="AY327" s="48">
        <v>19.902000000000001</v>
      </c>
      <c r="AZ327" s="46">
        <v>182.918254785957</v>
      </c>
      <c r="BA327" s="48">
        <v>163.84326032528199</v>
      </c>
      <c r="CD327" s="51">
        <v>42735</v>
      </c>
      <c r="CY327" s="47" t="s">
        <v>113</v>
      </c>
    </row>
    <row r="328" spans="1:103" s="48" customFormat="1" x14ac:dyDescent="0.25">
      <c r="A328" s="48">
        <v>2016</v>
      </c>
      <c r="B328" s="48">
        <v>701</v>
      </c>
      <c r="C328" s="48" t="s">
        <v>946</v>
      </c>
      <c r="D328" s="48">
        <v>8</v>
      </c>
      <c r="E328" s="48" t="s">
        <v>947</v>
      </c>
      <c r="F328" s="48" t="s">
        <v>948</v>
      </c>
      <c r="G328" s="49">
        <v>2016959937</v>
      </c>
      <c r="H328" s="49"/>
      <c r="I328" s="48">
        <v>1</v>
      </c>
      <c r="J328" s="50">
        <v>283</v>
      </c>
      <c r="K328" s="48" t="s">
        <v>454</v>
      </c>
      <c r="L328" s="48">
        <v>10003</v>
      </c>
      <c r="M328" s="48" t="s">
        <v>165</v>
      </c>
      <c r="N328" s="48">
        <v>10016</v>
      </c>
      <c r="O328" s="48" t="s">
        <v>126</v>
      </c>
      <c r="P328" s="48" t="s">
        <v>617</v>
      </c>
      <c r="Q328" s="48">
        <v>12000</v>
      </c>
      <c r="R328" s="50">
        <v>12000</v>
      </c>
      <c r="S328" s="48">
        <v>12000</v>
      </c>
      <c r="T328" s="48" t="s">
        <v>268</v>
      </c>
      <c r="U328" s="48">
        <v>1</v>
      </c>
      <c r="V328" s="48">
        <v>10</v>
      </c>
      <c r="W328" s="48">
        <v>110</v>
      </c>
      <c r="X328" s="48" t="s">
        <v>107</v>
      </c>
      <c r="Y328" s="48" t="s">
        <v>138</v>
      </c>
      <c r="Z328" s="48" t="s">
        <v>139</v>
      </c>
      <c r="AA328" s="48" t="s">
        <v>949</v>
      </c>
      <c r="AB328" s="48" t="s">
        <v>111</v>
      </c>
      <c r="AC328" s="48">
        <v>15114</v>
      </c>
      <c r="AG328" s="48" t="s">
        <v>949</v>
      </c>
      <c r="AI328" s="48">
        <v>0</v>
      </c>
      <c r="AJ328" s="48">
        <v>2</v>
      </c>
      <c r="AK328" s="48">
        <v>0</v>
      </c>
      <c r="AM328" s="48">
        <v>1</v>
      </c>
      <c r="AQ328" s="48">
        <v>0</v>
      </c>
      <c r="AR328" s="48">
        <v>0</v>
      </c>
      <c r="AS328" s="48">
        <v>0</v>
      </c>
      <c r="AT328" s="48">
        <v>0</v>
      </c>
      <c r="AU328" s="48">
        <v>701</v>
      </c>
      <c r="AV328" s="48">
        <v>2.6190000000000002</v>
      </c>
      <c r="AW328" s="45">
        <v>24.0710938239584</v>
      </c>
      <c r="AX328" s="48">
        <v>21.560923464572099</v>
      </c>
      <c r="AY328" s="48">
        <v>2.6190000000000002</v>
      </c>
      <c r="AZ328" s="46">
        <v>24.0710938239584</v>
      </c>
      <c r="BA328" s="48">
        <v>21.560923464572099</v>
      </c>
      <c r="CD328" s="51">
        <v>42735</v>
      </c>
      <c r="CY328" s="47" t="s">
        <v>113</v>
      </c>
    </row>
    <row r="329" spans="1:103" s="48" customFormat="1" x14ac:dyDescent="0.25">
      <c r="A329" s="48">
        <v>2016</v>
      </c>
      <c r="B329" s="48">
        <v>701</v>
      </c>
      <c r="C329" s="48" t="s">
        <v>946</v>
      </c>
      <c r="D329" s="48">
        <v>8</v>
      </c>
      <c r="E329" s="48" t="s">
        <v>947</v>
      </c>
      <c r="F329" s="48" t="s">
        <v>948</v>
      </c>
      <c r="G329" s="49">
        <v>2016951912</v>
      </c>
      <c r="H329" s="49"/>
      <c r="I329" s="48">
        <v>1</v>
      </c>
      <c r="J329" s="50">
        <v>870</v>
      </c>
      <c r="K329" s="48" t="s">
        <v>143</v>
      </c>
      <c r="L329" s="48">
        <v>10012</v>
      </c>
      <c r="M329" s="48" t="s">
        <v>115</v>
      </c>
      <c r="N329" s="48">
        <v>10019</v>
      </c>
      <c r="O329" s="48" t="s">
        <v>116</v>
      </c>
      <c r="P329" s="48" t="s">
        <v>617</v>
      </c>
      <c r="Q329" s="48">
        <v>12000</v>
      </c>
      <c r="R329" s="50">
        <v>12000</v>
      </c>
      <c r="S329" s="48">
        <v>12000</v>
      </c>
      <c r="T329" s="48" t="s">
        <v>268</v>
      </c>
      <c r="U329" s="48">
        <v>1</v>
      </c>
      <c r="V329" s="48">
        <v>10</v>
      </c>
      <c r="W329" s="48">
        <v>110</v>
      </c>
      <c r="X329" s="48" t="s">
        <v>107</v>
      </c>
      <c r="Y329" s="48" t="s">
        <v>138</v>
      </c>
      <c r="Z329" s="48" t="s">
        <v>139</v>
      </c>
      <c r="AA329" s="48" t="s">
        <v>949</v>
      </c>
      <c r="AB329" s="48" t="s">
        <v>111</v>
      </c>
      <c r="AC329" s="48">
        <v>15114</v>
      </c>
      <c r="AG329" s="48" t="s">
        <v>949</v>
      </c>
      <c r="AJ329" s="48">
        <v>2</v>
      </c>
      <c r="AK329" s="48">
        <v>0</v>
      </c>
      <c r="AM329" s="48">
        <v>1</v>
      </c>
      <c r="AR329" s="48">
        <v>0</v>
      </c>
      <c r="AS329" s="48">
        <v>0</v>
      </c>
      <c r="AU329" s="48">
        <v>701</v>
      </c>
      <c r="AV329" s="48">
        <v>0.68200000000000005</v>
      </c>
      <c r="AW329" s="45">
        <v>6.2682267995187599</v>
      </c>
      <c r="AX329" s="48">
        <v>5.6145665532028097</v>
      </c>
      <c r="AY329" s="48">
        <v>0.68200000000000005</v>
      </c>
      <c r="AZ329" s="46">
        <v>6.2682267995187599</v>
      </c>
      <c r="BA329" s="48">
        <v>5.6145665532028097</v>
      </c>
      <c r="CD329" s="51">
        <v>42735</v>
      </c>
      <c r="CY329" s="47" t="s">
        <v>113</v>
      </c>
    </row>
    <row r="330" spans="1:103" s="48" customFormat="1" x14ac:dyDescent="0.25">
      <c r="A330" s="48">
        <v>2016</v>
      </c>
      <c r="B330" s="48">
        <v>701</v>
      </c>
      <c r="C330" s="48" t="s">
        <v>946</v>
      </c>
      <c r="D330" s="48">
        <v>8</v>
      </c>
      <c r="E330" s="48" t="s">
        <v>947</v>
      </c>
      <c r="F330" s="48" t="s">
        <v>948</v>
      </c>
      <c r="G330" s="49">
        <v>2016953002</v>
      </c>
      <c r="H330" s="49"/>
      <c r="I330" s="48">
        <v>1</v>
      </c>
      <c r="J330" s="50">
        <v>769</v>
      </c>
      <c r="K330" s="48" t="s">
        <v>731</v>
      </c>
      <c r="L330" s="48">
        <v>10008</v>
      </c>
      <c r="M330" s="48" t="s">
        <v>123</v>
      </c>
      <c r="N330" s="48">
        <v>10018</v>
      </c>
      <c r="O330" s="48" t="s">
        <v>124</v>
      </c>
      <c r="P330" s="48" t="s">
        <v>617</v>
      </c>
      <c r="Q330" s="48">
        <v>12000</v>
      </c>
      <c r="R330" s="50">
        <v>12000</v>
      </c>
      <c r="S330" s="48">
        <v>12000</v>
      </c>
      <c r="T330" s="48" t="s">
        <v>268</v>
      </c>
      <c r="U330" s="48">
        <v>1</v>
      </c>
      <c r="V330" s="48">
        <v>10</v>
      </c>
      <c r="W330" s="48">
        <v>110</v>
      </c>
      <c r="X330" s="48" t="s">
        <v>107</v>
      </c>
      <c r="Y330" s="48" t="s">
        <v>138</v>
      </c>
      <c r="Z330" s="48" t="s">
        <v>139</v>
      </c>
      <c r="AA330" s="48" t="s">
        <v>949</v>
      </c>
      <c r="AB330" s="48" t="s">
        <v>111</v>
      </c>
      <c r="AC330" s="48">
        <v>15114</v>
      </c>
      <c r="AG330" s="48" t="s">
        <v>949</v>
      </c>
      <c r="AH330" s="48">
        <v>0</v>
      </c>
      <c r="AI330" s="48">
        <v>0</v>
      </c>
      <c r="AJ330" s="48">
        <v>2</v>
      </c>
      <c r="AK330" s="48">
        <v>0</v>
      </c>
      <c r="AM330" s="48">
        <v>1</v>
      </c>
      <c r="AQ330" s="48">
        <v>0</v>
      </c>
      <c r="AR330" s="48">
        <v>0</v>
      </c>
      <c r="AS330" s="48">
        <v>0</v>
      </c>
      <c r="AT330" s="48">
        <v>0</v>
      </c>
      <c r="AU330" s="48">
        <v>701</v>
      </c>
      <c r="AV330" s="48">
        <v>99.722999999999999</v>
      </c>
      <c r="AW330" s="45">
        <v>916.54894593608401</v>
      </c>
      <c r="AX330" s="48">
        <v>820.96982461150105</v>
      </c>
      <c r="AY330" s="48">
        <v>99.722999999999999</v>
      </c>
      <c r="AZ330" s="46">
        <v>916.54894593608401</v>
      </c>
      <c r="BA330" s="48">
        <v>820.96982461150105</v>
      </c>
      <c r="CD330" s="51">
        <v>42735</v>
      </c>
      <c r="CY330" s="47" t="s">
        <v>113</v>
      </c>
    </row>
    <row r="331" spans="1:103" s="48" customFormat="1" x14ac:dyDescent="0.25">
      <c r="A331" s="48">
        <v>2016</v>
      </c>
      <c r="B331" s="48">
        <v>701</v>
      </c>
      <c r="C331" s="48" t="s">
        <v>946</v>
      </c>
      <c r="D331" s="48">
        <v>8</v>
      </c>
      <c r="E331" s="48" t="s">
        <v>947</v>
      </c>
      <c r="F331" s="48" t="s">
        <v>948</v>
      </c>
      <c r="G331" s="49">
        <v>2016950308</v>
      </c>
      <c r="H331" s="49"/>
      <c r="I331" s="48">
        <v>1</v>
      </c>
      <c r="J331" s="50">
        <v>769</v>
      </c>
      <c r="K331" s="48" t="s">
        <v>731</v>
      </c>
      <c r="L331" s="48">
        <v>10008</v>
      </c>
      <c r="M331" s="48" t="s">
        <v>123</v>
      </c>
      <c r="N331" s="48">
        <v>10018</v>
      </c>
      <c r="O331" s="48" t="s">
        <v>124</v>
      </c>
      <c r="P331" s="48" t="s">
        <v>617</v>
      </c>
      <c r="Q331" s="48">
        <v>12000</v>
      </c>
      <c r="R331" s="50">
        <v>12000</v>
      </c>
      <c r="S331" s="48">
        <v>12000</v>
      </c>
      <c r="T331" s="48" t="s">
        <v>268</v>
      </c>
      <c r="U331" s="48">
        <v>1</v>
      </c>
      <c r="V331" s="48">
        <v>10</v>
      </c>
      <c r="W331" s="48">
        <v>110</v>
      </c>
      <c r="X331" s="48" t="s">
        <v>107</v>
      </c>
      <c r="Y331" s="48" t="s">
        <v>138</v>
      </c>
      <c r="Z331" s="48" t="s">
        <v>139</v>
      </c>
      <c r="AA331" s="48" t="s">
        <v>949</v>
      </c>
      <c r="AB331" s="48" t="s">
        <v>111</v>
      </c>
      <c r="AC331" s="48">
        <v>15114</v>
      </c>
      <c r="AG331" s="48" t="s">
        <v>949</v>
      </c>
      <c r="AH331" s="48">
        <v>0</v>
      </c>
      <c r="AI331" s="48">
        <v>0</v>
      </c>
      <c r="AJ331" s="48">
        <v>2</v>
      </c>
      <c r="AK331" s="48">
        <v>0</v>
      </c>
      <c r="AM331" s="48">
        <v>1</v>
      </c>
      <c r="AQ331" s="48">
        <v>0</v>
      </c>
      <c r="AR331" s="48">
        <v>0</v>
      </c>
      <c r="AS331" s="48">
        <v>0</v>
      </c>
      <c r="AT331" s="48">
        <v>0</v>
      </c>
      <c r="AU331" s="48">
        <v>701</v>
      </c>
      <c r="AV331" s="48">
        <v>0.78100000000000003</v>
      </c>
      <c r="AW331" s="45">
        <v>7.17813068977149</v>
      </c>
      <c r="AX331" s="48">
        <v>6.42958427866773</v>
      </c>
      <c r="AY331" s="48">
        <v>0.78100000000000003</v>
      </c>
      <c r="AZ331" s="46">
        <v>7.17813068977149</v>
      </c>
      <c r="BA331" s="48">
        <v>6.42958427866773</v>
      </c>
      <c r="CD331" s="51">
        <v>42735</v>
      </c>
      <c r="CY331" s="47" t="s">
        <v>113</v>
      </c>
    </row>
    <row r="332" spans="1:103" s="48" customFormat="1" x14ac:dyDescent="0.25">
      <c r="A332" s="48">
        <v>2016</v>
      </c>
      <c r="B332" s="48">
        <v>742</v>
      </c>
      <c r="C332" s="48" t="s">
        <v>962</v>
      </c>
      <c r="D332" s="48">
        <v>4</v>
      </c>
      <c r="E332" s="48" t="s">
        <v>963</v>
      </c>
      <c r="F332" s="48" t="s">
        <v>964</v>
      </c>
      <c r="G332" s="49">
        <v>2014022396</v>
      </c>
      <c r="H332" s="49">
        <v>2014050089045</v>
      </c>
      <c r="I332" s="48">
        <v>3</v>
      </c>
      <c r="J332" s="48">
        <v>266</v>
      </c>
      <c r="K332" s="48" t="s">
        <v>439</v>
      </c>
      <c r="L332" s="48">
        <v>10003</v>
      </c>
      <c r="M332" s="48" t="s">
        <v>165</v>
      </c>
      <c r="N332" s="48">
        <v>10016</v>
      </c>
      <c r="O332" s="48" t="s">
        <v>126</v>
      </c>
      <c r="P332" s="48" t="s">
        <v>964</v>
      </c>
      <c r="Q332" s="48">
        <v>11000</v>
      </c>
      <c r="R332" s="48">
        <v>11000</v>
      </c>
      <c r="S332" s="48">
        <v>11000</v>
      </c>
      <c r="T332" s="48" t="s">
        <v>187</v>
      </c>
      <c r="U332" s="48">
        <v>1</v>
      </c>
      <c r="V332" s="48">
        <v>10</v>
      </c>
      <c r="W332" s="48">
        <v>110</v>
      </c>
      <c r="X332" s="48" t="s">
        <v>107</v>
      </c>
      <c r="Y332" s="48" t="s">
        <v>138</v>
      </c>
      <c r="Z332" s="48" t="s">
        <v>139</v>
      </c>
      <c r="AA332" s="48" t="s">
        <v>965</v>
      </c>
      <c r="AB332" s="48" t="s">
        <v>111</v>
      </c>
      <c r="AC332" s="48">
        <v>15114</v>
      </c>
      <c r="AD332" s="48" t="s">
        <v>966</v>
      </c>
      <c r="AE332" s="51">
        <v>41640</v>
      </c>
      <c r="AF332" s="51">
        <v>43100</v>
      </c>
      <c r="AG332" s="48" t="s">
        <v>967</v>
      </c>
      <c r="AH332" s="48">
        <v>0</v>
      </c>
      <c r="AI332" s="48">
        <v>0</v>
      </c>
      <c r="AJ332" s="48">
        <v>2</v>
      </c>
      <c r="AK332" s="48">
        <v>0</v>
      </c>
      <c r="AL332" s="48">
        <v>0</v>
      </c>
      <c r="AM332" s="48">
        <v>1</v>
      </c>
      <c r="AQ332" s="48">
        <v>0</v>
      </c>
      <c r="AR332" s="48">
        <v>0</v>
      </c>
      <c r="AS332" s="48">
        <v>0</v>
      </c>
      <c r="AT332" s="48">
        <v>0</v>
      </c>
      <c r="AU332" s="48">
        <v>302</v>
      </c>
      <c r="AV332" s="48">
        <v>0</v>
      </c>
      <c r="AW332" s="45">
        <v>0</v>
      </c>
      <c r="AX332" s="48">
        <v>0</v>
      </c>
      <c r="AY332" s="48">
        <v>801.35900000000004</v>
      </c>
      <c r="AZ332" s="46">
        <v>801.35900000000004</v>
      </c>
      <c r="BA332" s="48">
        <v>807.34179832305495</v>
      </c>
      <c r="BD332" s="48">
        <v>0</v>
      </c>
      <c r="BE332" s="48">
        <v>0</v>
      </c>
      <c r="BF332" s="48">
        <v>0</v>
      </c>
      <c r="BM332" s="48">
        <v>0</v>
      </c>
      <c r="BN332" s="48">
        <v>0</v>
      </c>
      <c r="BO332" s="48">
        <v>0</v>
      </c>
      <c r="BP332" s="48">
        <v>0</v>
      </c>
      <c r="BQ332" s="48">
        <v>0</v>
      </c>
      <c r="BR332" s="48">
        <v>0</v>
      </c>
      <c r="BS332" s="48">
        <v>0</v>
      </c>
      <c r="BT332" s="48">
        <v>0</v>
      </c>
      <c r="BU332" s="48">
        <v>0</v>
      </c>
      <c r="CD332" s="51">
        <v>42370</v>
      </c>
      <c r="CL332" s="48">
        <v>0</v>
      </c>
      <c r="CM332" s="48">
        <v>0</v>
      </c>
      <c r="CR332" s="48">
        <v>0</v>
      </c>
      <c r="CS332" s="48">
        <v>0</v>
      </c>
      <c r="CY332" s="47" t="s">
        <v>113</v>
      </c>
    </row>
    <row r="333" spans="1:103" s="48" customFormat="1" x14ac:dyDescent="0.25">
      <c r="A333" s="48">
        <v>2016</v>
      </c>
      <c r="B333" s="48">
        <v>742</v>
      </c>
      <c r="C333" s="48" t="s">
        <v>962</v>
      </c>
      <c r="D333" s="48">
        <v>4</v>
      </c>
      <c r="E333" s="48" t="s">
        <v>963</v>
      </c>
      <c r="F333" s="48" t="s">
        <v>964</v>
      </c>
      <c r="G333" s="49">
        <v>2013016846</v>
      </c>
      <c r="H333" s="49">
        <v>2013010081048</v>
      </c>
      <c r="I333" s="48">
        <v>3</v>
      </c>
      <c r="J333" s="50">
        <v>617</v>
      </c>
      <c r="K333" s="48" t="s">
        <v>968</v>
      </c>
      <c r="L333" s="48">
        <v>10009</v>
      </c>
      <c r="M333" s="48" t="s">
        <v>185</v>
      </c>
      <c r="N333" s="48">
        <v>10018</v>
      </c>
      <c r="O333" s="48" t="s">
        <v>124</v>
      </c>
      <c r="P333" s="48" t="s">
        <v>964</v>
      </c>
      <c r="Q333" s="48">
        <v>11000</v>
      </c>
      <c r="R333" s="50">
        <v>11000</v>
      </c>
      <c r="S333" s="48">
        <v>11000</v>
      </c>
      <c r="T333" s="48" t="s">
        <v>187</v>
      </c>
      <c r="U333" s="48">
        <v>1</v>
      </c>
      <c r="V333" s="48">
        <v>10</v>
      </c>
      <c r="W333" s="48">
        <v>110</v>
      </c>
      <c r="X333" s="48" t="s">
        <v>107</v>
      </c>
      <c r="Y333" s="48" t="s">
        <v>138</v>
      </c>
      <c r="Z333" s="48" t="s">
        <v>139</v>
      </c>
      <c r="AA333" s="48" t="s">
        <v>969</v>
      </c>
      <c r="AB333" s="48" t="s">
        <v>111</v>
      </c>
      <c r="AC333" s="48">
        <v>15114</v>
      </c>
      <c r="AD333" s="48" t="s">
        <v>970</v>
      </c>
      <c r="AE333" s="51">
        <v>41275</v>
      </c>
      <c r="AF333" s="51">
        <v>42735</v>
      </c>
      <c r="AG333" s="48" t="s">
        <v>971</v>
      </c>
      <c r="AH333" s="48">
        <v>0</v>
      </c>
      <c r="AI333" s="48">
        <v>0</v>
      </c>
      <c r="AJ333" s="48">
        <v>2</v>
      </c>
      <c r="AK333" s="48">
        <v>0</v>
      </c>
      <c r="AL333" s="48">
        <v>0</v>
      </c>
      <c r="AO333" s="48">
        <v>1</v>
      </c>
      <c r="AQ333" s="48">
        <v>0</v>
      </c>
      <c r="AR333" s="48">
        <v>0</v>
      </c>
      <c r="AS333" s="48">
        <v>0</v>
      </c>
      <c r="AT333" s="48">
        <v>0</v>
      </c>
      <c r="AU333" s="48">
        <v>302</v>
      </c>
      <c r="AV333" s="48">
        <v>0</v>
      </c>
      <c r="AW333" s="45">
        <v>0</v>
      </c>
      <c r="AX333" s="48">
        <v>0</v>
      </c>
      <c r="AY333" s="48">
        <v>1395.6289999999999</v>
      </c>
      <c r="AZ333" s="46">
        <v>1395.6289999999999</v>
      </c>
      <c r="BA333" s="48">
        <v>1406.0485084111001</v>
      </c>
      <c r="BD333" s="48">
        <v>0</v>
      </c>
      <c r="BE333" s="48">
        <v>0</v>
      </c>
      <c r="BF333" s="48">
        <v>0</v>
      </c>
      <c r="BM333" s="48">
        <v>0</v>
      </c>
      <c r="BN333" s="48">
        <v>0</v>
      </c>
      <c r="BO333" s="48">
        <v>0</v>
      </c>
      <c r="BP333" s="48">
        <v>0</v>
      </c>
      <c r="BQ333" s="48">
        <v>0</v>
      </c>
      <c r="BR333" s="48">
        <v>0</v>
      </c>
      <c r="BS333" s="48">
        <v>0</v>
      </c>
      <c r="BT333" s="48">
        <v>0</v>
      </c>
      <c r="BU333" s="48">
        <v>0</v>
      </c>
      <c r="CD333" s="51">
        <v>42370</v>
      </c>
      <c r="CL333" s="48">
        <v>0</v>
      </c>
      <c r="CM333" s="48">
        <v>0</v>
      </c>
      <c r="CR333" s="48">
        <v>0</v>
      </c>
      <c r="CS333" s="48">
        <v>0</v>
      </c>
      <c r="CY333" s="47" t="s">
        <v>113</v>
      </c>
    </row>
    <row r="334" spans="1:103" s="48" customFormat="1" x14ac:dyDescent="0.25">
      <c r="A334" s="48">
        <v>2016</v>
      </c>
      <c r="B334" s="48">
        <v>22</v>
      </c>
      <c r="C334" s="48" t="s">
        <v>972</v>
      </c>
      <c r="D334" s="48">
        <v>2</v>
      </c>
      <c r="E334" s="48" t="s">
        <v>282</v>
      </c>
      <c r="F334" s="48" t="s">
        <v>283</v>
      </c>
      <c r="G334" s="49">
        <v>2016001096</v>
      </c>
      <c r="H334" s="49">
        <v>2016001096</v>
      </c>
      <c r="I334" s="48">
        <v>8</v>
      </c>
      <c r="J334" s="48">
        <v>998</v>
      </c>
      <c r="K334" s="48" t="s">
        <v>159</v>
      </c>
      <c r="L334" s="48">
        <v>9998</v>
      </c>
      <c r="M334" s="48" t="s">
        <v>160</v>
      </c>
      <c r="N334" s="48">
        <v>10024</v>
      </c>
      <c r="O334" s="48" t="s">
        <v>104</v>
      </c>
      <c r="P334" s="48" t="s">
        <v>973</v>
      </c>
      <c r="Q334" s="48">
        <v>43000</v>
      </c>
      <c r="R334" s="48">
        <v>43000</v>
      </c>
      <c r="S334" s="48">
        <v>43000</v>
      </c>
      <c r="T334" s="48" t="s">
        <v>120</v>
      </c>
      <c r="U334" s="48">
        <v>1</v>
      </c>
      <c r="V334" s="48">
        <v>10</v>
      </c>
      <c r="W334" s="48">
        <v>110</v>
      </c>
      <c r="X334" s="48" t="s">
        <v>107</v>
      </c>
      <c r="Y334" s="48" t="s">
        <v>108</v>
      </c>
      <c r="Z334" s="48" t="s">
        <v>109</v>
      </c>
      <c r="AA334" s="48" t="s">
        <v>974</v>
      </c>
      <c r="AB334" s="48" t="s">
        <v>111</v>
      </c>
      <c r="AC334" s="48">
        <v>15114</v>
      </c>
      <c r="AD334" s="48" t="s">
        <v>975</v>
      </c>
      <c r="AH334" s="48">
        <v>0</v>
      </c>
      <c r="AI334" s="48">
        <v>0</v>
      </c>
      <c r="AJ334" s="48">
        <v>2</v>
      </c>
      <c r="AL334" s="48">
        <v>0</v>
      </c>
      <c r="AQ334" s="48">
        <v>0</v>
      </c>
      <c r="AR334" s="48">
        <v>0</v>
      </c>
      <c r="AS334" s="48">
        <v>0</v>
      </c>
      <c r="AT334" s="48">
        <v>0</v>
      </c>
      <c r="AU334" s="48">
        <v>918</v>
      </c>
      <c r="AV334" s="48">
        <v>500</v>
      </c>
      <c r="AW334" s="45">
        <v>552.91385602123205</v>
      </c>
      <c r="AX334" s="48">
        <v>562.94455981244698</v>
      </c>
      <c r="AY334" s="48">
        <v>500</v>
      </c>
      <c r="AZ334" s="46">
        <v>552.91385602123205</v>
      </c>
      <c r="BA334" s="48">
        <v>562.94455981244698</v>
      </c>
      <c r="BM334" s="48">
        <v>500</v>
      </c>
      <c r="BN334" s="48">
        <v>552.91385602123205</v>
      </c>
      <c r="BO334" s="48">
        <v>562.94455981244698</v>
      </c>
      <c r="BS334" s="48">
        <v>0</v>
      </c>
      <c r="BT334" s="48">
        <v>0</v>
      </c>
      <c r="BU334" s="48">
        <v>0</v>
      </c>
      <c r="CD334" s="51">
        <v>42370</v>
      </c>
      <c r="CY334" s="47" t="s">
        <v>113</v>
      </c>
    </row>
    <row r="335" spans="1:103" s="48" customFormat="1" x14ac:dyDescent="0.25">
      <c r="A335" s="48">
        <v>2016</v>
      </c>
      <c r="B335" s="48">
        <v>22</v>
      </c>
      <c r="C335" s="48" t="s">
        <v>972</v>
      </c>
      <c r="D335" s="48">
        <v>2</v>
      </c>
      <c r="E335" s="48" t="s">
        <v>282</v>
      </c>
      <c r="F335" s="48" t="s">
        <v>283</v>
      </c>
      <c r="G335" s="49">
        <v>2016000664</v>
      </c>
      <c r="H335" s="49">
        <v>2016000664</v>
      </c>
      <c r="I335" s="48">
        <v>8</v>
      </c>
      <c r="J335" s="48">
        <v>998</v>
      </c>
      <c r="K335" s="48" t="s">
        <v>159</v>
      </c>
      <c r="L335" s="48">
        <v>9998</v>
      </c>
      <c r="M335" s="48" t="s">
        <v>160</v>
      </c>
      <c r="N335" s="48">
        <v>10024</v>
      </c>
      <c r="O335" s="48" t="s">
        <v>104</v>
      </c>
      <c r="P335" s="48" t="s">
        <v>976</v>
      </c>
      <c r="Q335" s="48">
        <v>47080</v>
      </c>
      <c r="R335" s="48">
        <v>47000</v>
      </c>
      <c r="S335" s="48">
        <v>47000</v>
      </c>
      <c r="T335" s="48" t="s">
        <v>106</v>
      </c>
      <c r="U335" s="48">
        <v>1</v>
      </c>
      <c r="V335" s="48">
        <v>10</v>
      </c>
      <c r="W335" s="48">
        <v>110</v>
      </c>
      <c r="X335" s="48" t="s">
        <v>107</v>
      </c>
      <c r="Y335" s="48" t="s">
        <v>108</v>
      </c>
      <c r="Z335" s="48" t="s">
        <v>109</v>
      </c>
      <c r="AA335" s="48" t="s">
        <v>977</v>
      </c>
      <c r="AB335" s="48" t="s">
        <v>111</v>
      </c>
      <c r="AC335" s="48">
        <v>15114</v>
      </c>
      <c r="AD335" s="48" t="s">
        <v>975</v>
      </c>
      <c r="AH335" s="48">
        <v>0</v>
      </c>
      <c r="AI335" s="48">
        <v>0</v>
      </c>
      <c r="AJ335" s="48">
        <v>2</v>
      </c>
      <c r="AL335" s="48">
        <v>0</v>
      </c>
      <c r="AQ335" s="48">
        <v>0</v>
      </c>
      <c r="AR335" s="48">
        <v>0</v>
      </c>
      <c r="AS335" s="48">
        <v>0</v>
      </c>
      <c r="AT335" s="48">
        <v>0</v>
      </c>
      <c r="AU335" s="48">
        <v>918</v>
      </c>
      <c r="AV335" s="48">
        <v>250</v>
      </c>
      <c r="AW335" s="45">
        <v>276.45692801061602</v>
      </c>
      <c r="AX335" s="48">
        <v>281.47227990622298</v>
      </c>
      <c r="AY335" s="48">
        <v>250</v>
      </c>
      <c r="AZ335" s="46">
        <v>276.45692801061602</v>
      </c>
      <c r="BA335" s="48">
        <v>281.47227990622298</v>
      </c>
      <c r="BM335" s="48">
        <v>250</v>
      </c>
      <c r="BN335" s="48">
        <v>276.45692801061602</v>
      </c>
      <c r="BO335" s="48">
        <v>281.47227990622298</v>
      </c>
      <c r="BS335" s="48">
        <v>0</v>
      </c>
      <c r="BT335" s="48">
        <v>0</v>
      </c>
      <c r="BU335" s="48">
        <v>0</v>
      </c>
      <c r="CD335" s="51">
        <v>42370</v>
      </c>
      <c r="CY335" s="47" t="s">
        <v>113</v>
      </c>
    </row>
    <row r="336" spans="1:103" s="48" customFormat="1" x14ac:dyDescent="0.25">
      <c r="A336" s="48">
        <v>2016</v>
      </c>
      <c r="B336" s="48">
        <v>7</v>
      </c>
      <c r="C336" s="48" t="s">
        <v>978</v>
      </c>
      <c r="D336" s="48">
        <v>1</v>
      </c>
      <c r="E336" s="48" t="s">
        <v>979</v>
      </c>
      <c r="F336" s="48" t="s">
        <v>283</v>
      </c>
      <c r="G336" s="49">
        <v>2016000161</v>
      </c>
      <c r="H336" s="49">
        <v>28954</v>
      </c>
      <c r="I336" s="48">
        <v>1</v>
      </c>
      <c r="J336" s="48">
        <v>998</v>
      </c>
      <c r="K336" s="48" t="s">
        <v>159</v>
      </c>
      <c r="L336" s="48">
        <v>9998</v>
      </c>
      <c r="M336" s="48" t="s">
        <v>160</v>
      </c>
      <c r="N336" s="48">
        <v>10024</v>
      </c>
      <c r="O336" s="48" t="s">
        <v>104</v>
      </c>
      <c r="P336" s="48" t="s">
        <v>980</v>
      </c>
      <c r="Q336" s="48">
        <v>11004</v>
      </c>
      <c r="R336" s="48">
        <v>11004</v>
      </c>
      <c r="S336" s="48">
        <v>11000</v>
      </c>
      <c r="T336" s="48" t="s">
        <v>981</v>
      </c>
      <c r="U336" s="48">
        <v>1</v>
      </c>
      <c r="V336" s="48">
        <v>10</v>
      </c>
      <c r="W336" s="48">
        <v>110</v>
      </c>
      <c r="X336" s="48" t="s">
        <v>107</v>
      </c>
      <c r="Y336" s="48" t="s">
        <v>180</v>
      </c>
      <c r="Z336" s="48" t="s">
        <v>181</v>
      </c>
      <c r="AA336" s="48" t="s">
        <v>982</v>
      </c>
      <c r="AB336" s="48" t="s">
        <v>111</v>
      </c>
      <c r="AC336" s="48">
        <v>15114</v>
      </c>
      <c r="AD336" s="48" t="s">
        <v>983</v>
      </c>
      <c r="AE336" s="51">
        <v>42552</v>
      </c>
      <c r="AF336" s="51">
        <v>44012</v>
      </c>
      <c r="AG336" s="48" t="s">
        <v>984</v>
      </c>
      <c r="AH336" s="48">
        <v>0</v>
      </c>
      <c r="AI336" s="48">
        <v>0</v>
      </c>
      <c r="AJ336" s="48">
        <v>2</v>
      </c>
      <c r="AK336" s="48">
        <v>0</v>
      </c>
      <c r="AL336" s="48">
        <v>0</v>
      </c>
      <c r="AM336" s="48">
        <v>1</v>
      </c>
      <c r="AN336" s="48">
        <v>1</v>
      </c>
      <c r="AQ336" s="48">
        <v>0</v>
      </c>
      <c r="AR336" s="48">
        <v>0</v>
      </c>
      <c r="AS336" s="48">
        <v>0</v>
      </c>
      <c r="AT336" s="48">
        <v>0</v>
      </c>
      <c r="AU336" s="48">
        <v>302</v>
      </c>
      <c r="AV336" s="48">
        <v>381.75716019999999</v>
      </c>
      <c r="AW336" s="45">
        <v>381.75716019999999</v>
      </c>
      <c r="AX336" s="48">
        <v>380.80779494297298</v>
      </c>
      <c r="AY336" s="48">
        <v>110.5827712</v>
      </c>
      <c r="AZ336" s="46">
        <v>110.5827712</v>
      </c>
      <c r="BA336" s="48">
        <v>110.307770618615</v>
      </c>
      <c r="BM336" s="48">
        <v>381.75716019999999</v>
      </c>
      <c r="BN336" s="48">
        <v>381.75716019999999</v>
      </c>
      <c r="BO336" s="48">
        <v>380.80779494297298</v>
      </c>
      <c r="BP336" s="48">
        <v>0</v>
      </c>
      <c r="BQ336" s="48">
        <v>0</v>
      </c>
      <c r="BR336" s="48">
        <v>0</v>
      </c>
      <c r="BS336" s="48">
        <v>0</v>
      </c>
      <c r="BT336" s="48">
        <v>0</v>
      </c>
      <c r="BU336" s="48">
        <v>0</v>
      </c>
      <c r="CD336" s="51">
        <v>42583</v>
      </c>
      <c r="CY336" s="47" t="s">
        <v>113</v>
      </c>
    </row>
    <row r="337" spans="1:103" s="48" customFormat="1" x14ac:dyDescent="0.25">
      <c r="A337" s="48">
        <v>2016</v>
      </c>
      <c r="B337" s="48">
        <v>7</v>
      </c>
      <c r="C337" s="48" t="s">
        <v>978</v>
      </c>
      <c r="D337" s="48">
        <v>1</v>
      </c>
      <c r="E337" s="48" t="s">
        <v>979</v>
      </c>
      <c r="F337" s="48" t="s">
        <v>283</v>
      </c>
      <c r="G337" s="49">
        <v>2013000214</v>
      </c>
      <c r="H337" s="49">
        <v>25405</v>
      </c>
      <c r="I337" s="48">
        <v>3</v>
      </c>
      <c r="J337" s="48">
        <v>998</v>
      </c>
      <c r="K337" s="48" t="s">
        <v>159</v>
      </c>
      <c r="L337" s="48">
        <v>9998</v>
      </c>
      <c r="M337" s="48" t="s">
        <v>160</v>
      </c>
      <c r="N337" s="48">
        <v>10024</v>
      </c>
      <c r="O337" s="48" t="s">
        <v>104</v>
      </c>
      <c r="P337" s="48" t="s">
        <v>980</v>
      </c>
      <c r="Q337" s="48">
        <v>11004</v>
      </c>
      <c r="R337" s="48">
        <v>11004</v>
      </c>
      <c r="S337" s="48">
        <v>11000</v>
      </c>
      <c r="T337" s="48" t="s">
        <v>981</v>
      </c>
      <c r="U337" s="48">
        <v>1</v>
      </c>
      <c r="V337" s="48">
        <v>10</v>
      </c>
      <c r="W337" s="48">
        <v>110</v>
      </c>
      <c r="X337" s="48" t="s">
        <v>107</v>
      </c>
      <c r="Y337" s="48" t="s">
        <v>180</v>
      </c>
      <c r="Z337" s="48" t="s">
        <v>181</v>
      </c>
      <c r="AA337" s="48" t="s">
        <v>985</v>
      </c>
      <c r="AB337" s="48" t="s">
        <v>111</v>
      </c>
      <c r="AC337" s="48">
        <v>15114</v>
      </c>
      <c r="AD337" s="48" t="s">
        <v>986</v>
      </c>
      <c r="AE337" s="51">
        <v>41334</v>
      </c>
      <c r="AF337" s="51">
        <v>43100</v>
      </c>
      <c r="AG337" s="48" t="s">
        <v>987</v>
      </c>
      <c r="AH337" s="48">
        <v>0</v>
      </c>
      <c r="AI337" s="48">
        <v>0</v>
      </c>
      <c r="AJ337" s="48">
        <v>2</v>
      </c>
      <c r="AK337" s="48">
        <v>0</v>
      </c>
      <c r="AL337" s="48">
        <v>0</v>
      </c>
      <c r="AM337" s="48">
        <v>1</v>
      </c>
      <c r="AN337" s="48">
        <v>1</v>
      </c>
      <c r="AQ337" s="48">
        <v>0</v>
      </c>
      <c r="AR337" s="48">
        <v>0</v>
      </c>
      <c r="AS337" s="48">
        <v>0</v>
      </c>
      <c r="AT337" s="48">
        <v>0</v>
      </c>
      <c r="AU337" s="48">
        <v>302</v>
      </c>
      <c r="AV337" s="48">
        <v>258.6123632</v>
      </c>
      <c r="AW337" s="45">
        <v>258.6123632</v>
      </c>
      <c r="AX337" s="48">
        <v>257.96923815021398</v>
      </c>
      <c r="AY337" s="48">
        <v>350.12112130000003</v>
      </c>
      <c r="AZ337" s="46">
        <v>350.12112130000003</v>
      </c>
      <c r="BA337" s="48">
        <v>349.25042950173901</v>
      </c>
      <c r="BM337" s="48">
        <v>258.6123632</v>
      </c>
      <c r="BN337" s="48">
        <v>258.6123632</v>
      </c>
      <c r="BO337" s="48">
        <v>257.96923815021398</v>
      </c>
      <c r="BP337" s="48">
        <v>0</v>
      </c>
      <c r="BQ337" s="48">
        <v>0</v>
      </c>
      <c r="BR337" s="48">
        <v>0</v>
      </c>
      <c r="BS337" s="48">
        <v>0</v>
      </c>
      <c r="BT337" s="48">
        <v>0</v>
      </c>
      <c r="BU337" s="48">
        <v>0</v>
      </c>
      <c r="CD337" s="51">
        <v>42491</v>
      </c>
      <c r="CY337" s="47" t="s">
        <v>113</v>
      </c>
    </row>
    <row r="338" spans="1:103" s="48" customFormat="1" x14ac:dyDescent="0.25">
      <c r="A338" s="48">
        <v>2016</v>
      </c>
      <c r="B338" s="48">
        <v>7</v>
      </c>
      <c r="C338" s="48" t="s">
        <v>978</v>
      </c>
      <c r="D338" s="48">
        <v>1</v>
      </c>
      <c r="E338" s="48" t="s">
        <v>979</v>
      </c>
      <c r="F338" s="48" t="s">
        <v>283</v>
      </c>
      <c r="G338" s="49">
        <v>2013000360</v>
      </c>
      <c r="H338" s="49">
        <v>25889</v>
      </c>
      <c r="I338" s="48">
        <v>3</v>
      </c>
      <c r="J338" s="48">
        <v>998</v>
      </c>
      <c r="K338" s="48" t="s">
        <v>159</v>
      </c>
      <c r="L338" s="48">
        <v>9998</v>
      </c>
      <c r="M338" s="48" t="s">
        <v>160</v>
      </c>
      <c r="N338" s="48">
        <v>10024</v>
      </c>
      <c r="O338" s="48" t="s">
        <v>104</v>
      </c>
      <c r="P338" s="48" t="s">
        <v>988</v>
      </c>
      <c r="Q338" s="48">
        <v>22501</v>
      </c>
      <c r="R338" s="48">
        <v>22000</v>
      </c>
      <c r="S338" s="48">
        <v>22000</v>
      </c>
      <c r="T338" s="48" t="s">
        <v>290</v>
      </c>
      <c r="U338" s="48">
        <v>1</v>
      </c>
      <c r="V338" s="48">
        <v>10</v>
      </c>
      <c r="W338" s="48">
        <v>110</v>
      </c>
      <c r="X338" s="48" t="s">
        <v>107</v>
      </c>
      <c r="Y338" s="48" t="s">
        <v>180</v>
      </c>
      <c r="Z338" s="48" t="s">
        <v>181</v>
      </c>
      <c r="AA338" s="48" t="s">
        <v>989</v>
      </c>
      <c r="AB338" s="48" t="s">
        <v>111</v>
      </c>
      <c r="AC338" s="48">
        <v>15114</v>
      </c>
      <c r="AD338" s="48" t="s">
        <v>990</v>
      </c>
      <c r="AE338" s="51">
        <v>41365</v>
      </c>
      <c r="AF338" s="51">
        <v>42735</v>
      </c>
      <c r="AG338" s="48" t="s">
        <v>991</v>
      </c>
      <c r="AH338" s="48">
        <v>0</v>
      </c>
      <c r="AI338" s="48">
        <v>0</v>
      </c>
      <c r="AJ338" s="48">
        <v>2</v>
      </c>
      <c r="AK338" s="48">
        <v>0</v>
      </c>
      <c r="AL338" s="48">
        <v>0</v>
      </c>
      <c r="AM338" s="48">
        <v>1</v>
      </c>
      <c r="AQ338" s="48">
        <v>0</v>
      </c>
      <c r="AR338" s="48">
        <v>0</v>
      </c>
      <c r="AS338" s="48">
        <v>0</v>
      </c>
      <c r="AT338" s="48">
        <v>0</v>
      </c>
      <c r="AU338" s="48">
        <v>302</v>
      </c>
      <c r="AV338" s="48">
        <v>0</v>
      </c>
      <c r="AW338" s="45">
        <v>0</v>
      </c>
      <c r="AX338" s="48">
        <v>0</v>
      </c>
      <c r="AY338" s="48">
        <v>93.249861769999995</v>
      </c>
      <c r="AZ338" s="46">
        <v>93.249861769999995</v>
      </c>
      <c r="BA338" s="48">
        <v>93.017965192236801</v>
      </c>
      <c r="BM338" s="48">
        <v>0</v>
      </c>
      <c r="BN338" s="48">
        <v>0</v>
      </c>
      <c r="BO338" s="48">
        <v>0</v>
      </c>
      <c r="BP338" s="48">
        <v>0</v>
      </c>
      <c r="BQ338" s="48">
        <v>0</v>
      </c>
      <c r="BR338" s="48">
        <v>0</v>
      </c>
      <c r="BS338" s="48">
        <v>0</v>
      </c>
      <c r="BT338" s="48">
        <v>0</v>
      </c>
      <c r="BU338" s="48">
        <v>0</v>
      </c>
      <c r="CY338" s="47" t="s">
        <v>113</v>
      </c>
    </row>
    <row r="339" spans="1:103" s="48" customFormat="1" x14ac:dyDescent="0.25">
      <c r="A339" s="48">
        <v>2016</v>
      </c>
      <c r="B339" s="48">
        <v>7</v>
      </c>
      <c r="C339" s="48" t="s">
        <v>978</v>
      </c>
      <c r="D339" s="48">
        <v>1</v>
      </c>
      <c r="E339" s="48" t="s">
        <v>979</v>
      </c>
      <c r="F339" s="48" t="s">
        <v>283</v>
      </c>
      <c r="G339" s="49">
        <v>2012000624</v>
      </c>
      <c r="H339" s="49">
        <v>24317</v>
      </c>
      <c r="I339" s="48">
        <v>3</v>
      </c>
      <c r="J339" s="48">
        <v>998</v>
      </c>
      <c r="K339" s="48" t="s">
        <v>159</v>
      </c>
      <c r="L339" s="48">
        <v>9998</v>
      </c>
      <c r="M339" s="48" t="s">
        <v>160</v>
      </c>
      <c r="N339" s="48">
        <v>10024</v>
      </c>
      <c r="O339" s="48" t="s">
        <v>104</v>
      </c>
      <c r="P339" s="48" t="s">
        <v>992</v>
      </c>
      <c r="Q339" s="48">
        <v>11001</v>
      </c>
      <c r="R339" s="48">
        <v>11001</v>
      </c>
      <c r="S339" s="48">
        <v>11000</v>
      </c>
      <c r="T339" s="48" t="s">
        <v>303</v>
      </c>
      <c r="U339" s="48">
        <v>1</v>
      </c>
      <c r="V339" s="48">
        <v>10</v>
      </c>
      <c r="W339" s="48">
        <v>110</v>
      </c>
      <c r="X339" s="48" t="s">
        <v>107</v>
      </c>
      <c r="Y339" s="48" t="s">
        <v>180</v>
      </c>
      <c r="Z339" s="48" t="s">
        <v>181</v>
      </c>
      <c r="AA339" s="48" t="s">
        <v>993</v>
      </c>
      <c r="AB339" s="48" t="s">
        <v>111</v>
      </c>
      <c r="AC339" s="48">
        <v>15114</v>
      </c>
      <c r="AD339" s="48" t="s">
        <v>986</v>
      </c>
      <c r="AE339" s="51">
        <v>41091</v>
      </c>
      <c r="AF339" s="51">
        <v>43100</v>
      </c>
      <c r="AG339" s="48" t="s">
        <v>994</v>
      </c>
      <c r="AH339" s="48">
        <v>0</v>
      </c>
      <c r="AI339" s="48">
        <v>0</v>
      </c>
      <c r="AJ339" s="48">
        <v>2</v>
      </c>
      <c r="AK339" s="48">
        <v>0</v>
      </c>
      <c r="AL339" s="48">
        <v>0</v>
      </c>
      <c r="AM339" s="48">
        <v>1</v>
      </c>
      <c r="AQ339" s="48">
        <v>0</v>
      </c>
      <c r="AR339" s="48">
        <v>0</v>
      </c>
      <c r="AS339" s="48">
        <v>0</v>
      </c>
      <c r="AT339" s="48">
        <v>0</v>
      </c>
      <c r="AU339" s="48">
        <v>302</v>
      </c>
      <c r="AV339" s="48">
        <v>0</v>
      </c>
      <c r="AW339" s="45">
        <v>0</v>
      </c>
      <c r="AX339" s="48">
        <v>0</v>
      </c>
      <c r="AY339" s="48">
        <v>42.751299349999996</v>
      </c>
      <c r="AZ339" s="46">
        <v>42.751299349999996</v>
      </c>
      <c r="BA339" s="48">
        <v>42.644984125226301</v>
      </c>
      <c r="BM339" s="48">
        <v>0</v>
      </c>
      <c r="BN339" s="48">
        <v>0</v>
      </c>
      <c r="BO339" s="48">
        <v>0</v>
      </c>
      <c r="BP339" s="48">
        <v>0</v>
      </c>
      <c r="BQ339" s="48">
        <v>0</v>
      </c>
      <c r="BR339" s="48">
        <v>0</v>
      </c>
      <c r="BS339" s="48">
        <v>0</v>
      </c>
      <c r="BT339" s="48">
        <v>0</v>
      </c>
      <c r="BU339" s="48">
        <v>0</v>
      </c>
      <c r="CY339" s="47" t="s">
        <v>113</v>
      </c>
    </row>
    <row r="340" spans="1:103" s="48" customFormat="1" x14ac:dyDescent="0.25">
      <c r="A340" s="48">
        <v>2016</v>
      </c>
      <c r="B340" s="48">
        <v>7</v>
      </c>
      <c r="C340" s="48" t="s">
        <v>978</v>
      </c>
      <c r="G340" s="49"/>
      <c r="H340" s="49">
        <v>27538</v>
      </c>
      <c r="K340" s="48" t="s">
        <v>159</v>
      </c>
      <c r="M340" s="48" t="s">
        <v>160</v>
      </c>
      <c r="P340" s="48" t="s">
        <v>995</v>
      </c>
      <c r="T340" s="48" t="s">
        <v>478</v>
      </c>
      <c r="W340" s="48">
        <v>110</v>
      </c>
      <c r="X340" s="48" t="s">
        <v>107</v>
      </c>
      <c r="AA340" s="48" t="s">
        <v>996</v>
      </c>
      <c r="AC340" s="48">
        <v>15150</v>
      </c>
      <c r="AE340" s="51">
        <v>42370</v>
      </c>
      <c r="AF340" s="51">
        <v>44561</v>
      </c>
      <c r="AG340" s="48" t="s">
        <v>997</v>
      </c>
      <c r="AH340" s="48">
        <v>0</v>
      </c>
      <c r="AW340" s="45">
        <v>2136.766592920354</v>
      </c>
      <c r="AX340" s="58"/>
      <c r="AY340" s="58"/>
      <c r="AZ340" s="59">
        <v>1627.8130530973449</v>
      </c>
      <c r="CY340" s="41"/>
    </row>
    <row r="341" spans="1:103" s="48" customFormat="1" x14ac:dyDescent="0.25">
      <c r="A341" s="48">
        <v>2016</v>
      </c>
      <c r="B341" s="48">
        <v>7</v>
      </c>
      <c r="C341" s="48" t="s">
        <v>978</v>
      </c>
      <c r="G341" s="49"/>
      <c r="H341" s="49">
        <v>27534</v>
      </c>
      <c r="K341" s="48" t="s">
        <v>159</v>
      </c>
      <c r="M341" s="48" t="s">
        <v>160</v>
      </c>
      <c r="P341" s="48" t="s">
        <v>998</v>
      </c>
      <c r="W341" s="48">
        <v>110</v>
      </c>
      <c r="X341" s="48" t="s">
        <v>107</v>
      </c>
      <c r="AA341" s="48" t="s">
        <v>999</v>
      </c>
      <c r="AC341" s="48">
        <v>15150</v>
      </c>
      <c r="AE341" s="51">
        <v>42370</v>
      </c>
      <c r="AF341" s="51">
        <v>44196</v>
      </c>
      <c r="AG341" s="48" t="s">
        <v>1000</v>
      </c>
      <c r="AH341" s="48">
        <v>0</v>
      </c>
      <c r="AW341" s="45">
        <v>175</v>
      </c>
      <c r="AX341" s="58"/>
      <c r="AY341" s="58"/>
      <c r="AZ341" s="59">
        <v>163.47123893805309</v>
      </c>
      <c r="CY341" s="41"/>
    </row>
    <row r="342" spans="1:103" s="48" customFormat="1" x14ac:dyDescent="0.25">
      <c r="A342" s="48">
        <v>2016</v>
      </c>
      <c r="B342" s="48">
        <v>7</v>
      </c>
      <c r="C342" s="48" t="s">
        <v>978</v>
      </c>
      <c r="D342" s="48">
        <v>1</v>
      </c>
      <c r="E342" s="48" t="s">
        <v>979</v>
      </c>
      <c r="F342" s="48" t="s">
        <v>283</v>
      </c>
      <c r="G342" s="49">
        <v>2014000384</v>
      </c>
      <c r="H342" s="49">
        <v>26932</v>
      </c>
      <c r="I342" s="48">
        <v>3</v>
      </c>
      <c r="J342" s="48">
        <v>241</v>
      </c>
      <c r="K342" s="48" t="s">
        <v>295</v>
      </c>
      <c r="L342" s="48">
        <v>10003</v>
      </c>
      <c r="M342" s="48" t="s">
        <v>165</v>
      </c>
      <c r="N342" s="48">
        <v>10018</v>
      </c>
      <c r="O342" s="48" t="s">
        <v>124</v>
      </c>
      <c r="P342" s="48" t="s">
        <v>1001</v>
      </c>
      <c r="Q342" s="48">
        <v>22000</v>
      </c>
      <c r="R342" s="48">
        <v>22000</v>
      </c>
      <c r="S342" s="48">
        <v>22000</v>
      </c>
      <c r="T342" s="48" t="s">
        <v>290</v>
      </c>
      <c r="U342" s="48">
        <v>1</v>
      </c>
      <c r="V342" s="48">
        <v>10</v>
      </c>
      <c r="W342" s="48">
        <v>110</v>
      </c>
      <c r="X342" s="48" t="s">
        <v>107</v>
      </c>
      <c r="Y342" s="48" t="s">
        <v>180</v>
      </c>
      <c r="Z342" s="48" t="s">
        <v>181</v>
      </c>
      <c r="AA342" s="48" t="s">
        <v>1002</v>
      </c>
      <c r="AB342" s="48" t="s">
        <v>111</v>
      </c>
      <c r="AC342" s="48">
        <v>15114</v>
      </c>
      <c r="AE342" s="51">
        <v>41961</v>
      </c>
      <c r="AF342" s="51">
        <v>43312</v>
      </c>
      <c r="AG342" s="48" t="s">
        <v>1003</v>
      </c>
      <c r="AH342" s="48">
        <v>0</v>
      </c>
      <c r="AI342" s="48">
        <v>0</v>
      </c>
      <c r="AJ342" s="48">
        <v>2</v>
      </c>
      <c r="AK342" s="48">
        <v>0</v>
      </c>
      <c r="AL342" s="48">
        <v>0</v>
      </c>
      <c r="AM342" s="48">
        <v>1</v>
      </c>
      <c r="AQ342" s="48">
        <v>0</v>
      </c>
      <c r="AR342" s="48">
        <v>0</v>
      </c>
      <c r="AS342" s="48">
        <v>0</v>
      </c>
      <c r="AT342" s="48">
        <v>0</v>
      </c>
      <c r="AU342" s="48">
        <v>302</v>
      </c>
      <c r="AV342" s="48">
        <v>0</v>
      </c>
      <c r="AW342" s="45">
        <v>0</v>
      </c>
      <c r="AX342" s="48">
        <v>0</v>
      </c>
      <c r="AY342" s="48">
        <v>414.71856680000002</v>
      </c>
      <c r="AZ342" s="46">
        <v>414.71856680000002</v>
      </c>
      <c r="BA342" s="48">
        <v>413.68723211970899</v>
      </c>
      <c r="BM342" s="48">
        <v>0</v>
      </c>
      <c r="BN342" s="48">
        <v>0</v>
      </c>
      <c r="BO342" s="48">
        <v>0</v>
      </c>
      <c r="BP342" s="48">
        <v>0</v>
      </c>
      <c r="BQ342" s="48">
        <v>0</v>
      </c>
      <c r="BR342" s="48">
        <v>0</v>
      </c>
      <c r="BS342" s="48">
        <v>0</v>
      </c>
      <c r="BT342" s="48">
        <v>0</v>
      </c>
      <c r="BU342" s="48">
        <v>0</v>
      </c>
      <c r="CY342" s="47" t="s">
        <v>113</v>
      </c>
    </row>
    <row r="343" spans="1:103" s="48" customFormat="1" x14ac:dyDescent="0.25">
      <c r="A343" s="48">
        <v>2016</v>
      </c>
      <c r="B343" s="48">
        <v>7</v>
      </c>
      <c r="C343" s="48" t="s">
        <v>978</v>
      </c>
      <c r="D343" s="48">
        <v>1</v>
      </c>
      <c r="E343" s="48" t="s">
        <v>979</v>
      </c>
      <c r="F343" s="48" t="s">
        <v>283</v>
      </c>
      <c r="G343" s="49">
        <v>2014000395</v>
      </c>
      <c r="H343" s="49">
        <v>26963</v>
      </c>
      <c r="I343" s="48">
        <v>3</v>
      </c>
      <c r="J343" s="48">
        <v>241</v>
      </c>
      <c r="K343" s="48" t="s">
        <v>295</v>
      </c>
      <c r="L343" s="48">
        <v>10003</v>
      </c>
      <c r="M343" s="48" t="s">
        <v>165</v>
      </c>
      <c r="N343" s="48">
        <v>10018</v>
      </c>
      <c r="O343" s="48" t="s">
        <v>124</v>
      </c>
      <c r="P343" s="48" t="s">
        <v>1004</v>
      </c>
      <c r="Q343" s="48">
        <v>13000</v>
      </c>
      <c r="R343" s="48">
        <v>13000</v>
      </c>
      <c r="S343" s="48">
        <v>13000</v>
      </c>
      <c r="T343" s="48" t="s">
        <v>1005</v>
      </c>
      <c r="U343" s="48">
        <v>1</v>
      </c>
      <c r="V343" s="48">
        <v>10</v>
      </c>
      <c r="W343" s="48">
        <v>110</v>
      </c>
      <c r="X343" s="48" t="s">
        <v>107</v>
      </c>
      <c r="Y343" s="48" t="s">
        <v>180</v>
      </c>
      <c r="Z343" s="48" t="s">
        <v>181</v>
      </c>
      <c r="AA343" s="48" t="s">
        <v>1006</v>
      </c>
      <c r="AB343" s="48" t="s">
        <v>111</v>
      </c>
      <c r="AC343" s="48">
        <v>15114</v>
      </c>
      <c r="AE343" s="51">
        <v>41974</v>
      </c>
      <c r="AF343" s="51">
        <v>43465</v>
      </c>
      <c r="AG343" s="48" t="s">
        <v>1007</v>
      </c>
      <c r="AH343" s="48">
        <v>0</v>
      </c>
      <c r="AI343" s="48">
        <v>0</v>
      </c>
      <c r="AJ343" s="48">
        <v>2</v>
      </c>
      <c r="AK343" s="48">
        <v>0</v>
      </c>
      <c r="AL343" s="48">
        <v>0</v>
      </c>
      <c r="AM343" s="48">
        <v>1</v>
      </c>
      <c r="AQ343" s="48">
        <v>0</v>
      </c>
      <c r="AR343" s="48">
        <v>0</v>
      </c>
      <c r="AS343" s="48">
        <v>0</v>
      </c>
      <c r="AT343" s="48">
        <v>0</v>
      </c>
      <c r="AU343" s="48">
        <v>302</v>
      </c>
      <c r="AV343" s="48">
        <v>0</v>
      </c>
      <c r="AW343" s="45">
        <v>0</v>
      </c>
      <c r="AX343" s="48">
        <v>0</v>
      </c>
      <c r="AY343" s="48">
        <v>375.98142209999997</v>
      </c>
      <c r="AZ343" s="46">
        <v>375.98142209999997</v>
      </c>
      <c r="BA343" s="48">
        <v>375.04642012324001</v>
      </c>
      <c r="BM343" s="48">
        <v>0</v>
      </c>
      <c r="BN343" s="48">
        <v>0</v>
      </c>
      <c r="BO343" s="48">
        <v>0</v>
      </c>
      <c r="BP343" s="48">
        <v>0</v>
      </c>
      <c r="BQ343" s="48">
        <v>0</v>
      </c>
      <c r="BR343" s="48">
        <v>0</v>
      </c>
      <c r="BS343" s="48">
        <v>0</v>
      </c>
      <c r="BT343" s="48">
        <v>0</v>
      </c>
      <c r="BU343" s="48">
        <v>0</v>
      </c>
      <c r="CY343" s="47" t="s">
        <v>113</v>
      </c>
    </row>
    <row r="344" spans="1:103" s="48" customFormat="1" x14ac:dyDescent="0.25">
      <c r="A344" s="48">
        <v>2016</v>
      </c>
      <c r="B344" s="48">
        <v>7</v>
      </c>
      <c r="C344" s="48" t="s">
        <v>978</v>
      </c>
      <c r="G344" s="49"/>
      <c r="H344" s="49">
        <v>28332</v>
      </c>
      <c r="K344" s="48" t="s">
        <v>372</v>
      </c>
      <c r="M344" s="48" t="s">
        <v>160</v>
      </c>
      <c r="P344" s="48" t="s">
        <v>318</v>
      </c>
      <c r="T344" s="48" t="s">
        <v>120</v>
      </c>
      <c r="W344" s="48">
        <v>110</v>
      </c>
      <c r="X344" s="48" t="s">
        <v>107</v>
      </c>
      <c r="AA344" s="48" t="s">
        <v>1008</v>
      </c>
      <c r="AC344" s="48">
        <v>15110</v>
      </c>
      <c r="AE344" s="51">
        <v>42005</v>
      </c>
      <c r="AF344" s="51">
        <v>43465</v>
      </c>
      <c r="AG344" s="48" t="s">
        <v>1009</v>
      </c>
      <c r="AH344" s="48">
        <v>0</v>
      </c>
      <c r="AW344" s="45">
        <v>276.54867256637169</v>
      </c>
      <c r="AX344" s="58"/>
      <c r="AY344" s="58"/>
      <c r="AZ344" s="59">
        <v>276.54867256637169</v>
      </c>
      <c r="CY344" s="41"/>
    </row>
    <row r="345" spans="1:103" s="48" customFormat="1" x14ac:dyDescent="0.25">
      <c r="A345" s="48">
        <v>2016</v>
      </c>
      <c r="B345" s="48">
        <v>7</v>
      </c>
      <c r="C345" s="48" t="s">
        <v>978</v>
      </c>
      <c r="G345" s="49"/>
      <c r="H345" s="49">
        <v>29115</v>
      </c>
      <c r="K345" s="48" t="s">
        <v>372</v>
      </c>
      <c r="M345" s="48" t="s">
        <v>160</v>
      </c>
      <c r="P345" s="48" t="s">
        <v>318</v>
      </c>
      <c r="T345" s="48" t="s">
        <v>120</v>
      </c>
      <c r="W345" s="48">
        <v>110</v>
      </c>
      <c r="X345" s="48" t="s">
        <v>107</v>
      </c>
      <c r="AA345" s="48" t="s">
        <v>1010</v>
      </c>
      <c r="AC345" s="48">
        <v>15114</v>
      </c>
      <c r="AE345" s="51">
        <v>42491</v>
      </c>
      <c r="AF345" s="51">
        <v>44316</v>
      </c>
      <c r="AG345" s="48" t="s">
        <v>1011</v>
      </c>
      <c r="AH345" s="48">
        <v>0</v>
      </c>
      <c r="AW345" s="45">
        <v>1000</v>
      </c>
      <c r="AX345" s="58"/>
      <c r="AY345" s="58"/>
      <c r="AZ345" s="59">
        <v>1000</v>
      </c>
      <c r="CY345" s="41"/>
    </row>
    <row r="346" spans="1:103" x14ac:dyDescent="0.25">
      <c r="A346" s="48">
        <v>2016</v>
      </c>
      <c r="B346" s="48">
        <v>7</v>
      </c>
      <c r="C346" s="48" t="s">
        <v>978</v>
      </c>
      <c r="D346" s="48"/>
      <c r="E346" s="48"/>
      <c r="F346" s="48"/>
      <c r="G346" s="49"/>
      <c r="H346" s="49">
        <v>27889</v>
      </c>
      <c r="I346" s="48"/>
      <c r="J346" s="48"/>
      <c r="K346" s="48" t="s">
        <v>372</v>
      </c>
      <c r="L346" s="48"/>
      <c r="M346" s="48" t="s">
        <v>160</v>
      </c>
      <c r="N346" s="48"/>
      <c r="O346" s="48"/>
      <c r="P346" s="48" t="s">
        <v>318</v>
      </c>
      <c r="Q346" s="48"/>
      <c r="R346" s="48"/>
      <c r="S346" s="48"/>
      <c r="T346" s="48" t="s">
        <v>120</v>
      </c>
      <c r="U346" s="48"/>
      <c r="V346" s="48"/>
      <c r="W346" s="48">
        <v>110</v>
      </c>
      <c r="X346" s="48" t="s">
        <v>107</v>
      </c>
      <c r="Y346" s="48"/>
      <c r="Z346" s="48"/>
      <c r="AA346" s="48" t="s">
        <v>1012</v>
      </c>
      <c r="AB346" s="48"/>
      <c r="AC346" s="48">
        <v>15110</v>
      </c>
      <c r="AD346" s="48"/>
      <c r="AE346" s="51">
        <v>42005</v>
      </c>
      <c r="AF346" s="51">
        <v>43465</v>
      </c>
      <c r="AG346" s="48" t="s">
        <v>1013</v>
      </c>
      <c r="AH346" s="48">
        <v>0</v>
      </c>
      <c r="AI346" s="48"/>
      <c r="AJ346" s="48"/>
      <c r="AK346" s="48"/>
      <c r="AL346" s="48"/>
      <c r="AM346" s="48"/>
      <c r="AN346" s="48"/>
      <c r="AO346" s="48"/>
      <c r="AP346" s="48"/>
      <c r="AQ346" s="48"/>
      <c r="AR346" s="48"/>
      <c r="AS346" s="48"/>
      <c r="AT346" s="48"/>
      <c r="AU346" s="48"/>
      <c r="AV346" s="48"/>
      <c r="AW346" s="45">
        <v>442.47787610619469</v>
      </c>
      <c r="AX346" s="58"/>
      <c r="AY346" s="58"/>
      <c r="AZ346" s="59">
        <v>442.47787610619469</v>
      </c>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c r="CR346" s="48"/>
      <c r="CS346" s="48"/>
      <c r="CT346" s="48"/>
      <c r="CU346" s="48"/>
      <c r="CV346" s="48"/>
      <c r="CW346" s="48"/>
      <c r="CX346" s="48"/>
    </row>
    <row r="347" spans="1:103" x14ac:dyDescent="0.25">
      <c r="A347" s="48">
        <v>2016</v>
      </c>
      <c r="B347" s="48">
        <v>820</v>
      </c>
      <c r="C347" s="48" t="s">
        <v>1014</v>
      </c>
      <c r="D347" s="48">
        <v>1</v>
      </c>
      <c r="E347" s="48" t="s">
        <v>1015</v>
      </c>
      <c r="F347" s="48" t="s">
        <v>1016</v>
      </c>
      <c r="G347" s="49" t="s">
        <v>1017</v>
      </c>
      <c r="H347" s="49" t="s">
        <v>1018</v>
      </c>
      <c r="I347" s="48">
        <v>3</v>
      </c>
      <c r="J347" s="48">
        <v>866</v>
      </c>
      <c r="K347" s="48" t="s">
        <v>135</v>
      </c>
      <c r="L347" s="48">
        <v>10012</v>
      </c>
      <c r="M347" s="48" t="s">
        <v>115</v>
      </c>
      <c r="N347" s="48">
        <v>10016</v>
      </c>
      <c r="O347" s="48" t="s">
        <v>126</v>
      </c>
      <c r="P347" s="48" t="s">
        <v>897</v>
      </c>
      <c r="Q347" s="48">
        <v>10000</v>
      </c>
      <c r="R347" s="48">
        <v>10000</v>
      </c>
      <c r="S347" s="48">
        <v>10000</v>
      </c>
      <c r="T347" s="48" t="s">
        <v>495</v>
      </c>
      <c r="U347" s="48">
        <v>1</v>
      </c>
      <c r="V347" s="48">
        <v>10</v>
      </c>
      <c r="W347" s="48">
        <v>110</v>
      </c>
      <c r="X347" s="48" t="s">
        <v>107</v>
      </c>
      <c r="Y347" s="48" t="s">
        <v>180</v>
      </c>
      <c r="Z347" s="48" t="s">
        <v>181</v>
      </c>
      <c r="AA347" s="48" t="s">
        <v>1019</v>
      </c>
      <c r="AB347" s="48">
        <v>15116</v>
      </c>
      <c r="AC347" s="48">
        <v>15114</v>
      </c>
      <c r="AD347" s="48"/>
      <c r="AE347" s="48"/>
      <c r="AF347" s="48"/>
      <c r="AG347" s="48" t="s">
        <v>1020</v>
      </c>
      <c r="AH347" s="48">
        <v>0</v>
      </c>
      <c r="AI347" s="48">
        <v>0</v>
      </c>
      <c r="AJ347" s="48">
        <v>2</v>
      </c>
      <c r="AK347" s="48">
        <v>0</v>
      </c>
      <c r="AL347" s="48">
        <v>0</v>
      </c>
      <c r="AM347" s="48">
        <v>1</v>
      </c>
      <c r="AN347" s="48"/>
      <c r="AO347" s="48"/>
      <c r="AP347" s="48"/>
      <c r="AQ347" s="48">
        <v>0</v>
      </c>
      <c r="AR347" s="48">
        <v>0</v>
      </c>
      <c r="AS347" s="48"/>
      <c r="AT347" s="48">
        <v>0</v>
      </c>
      <c r="AU347" s="48">
        <v>820</v>
      </c>
      <c r="AV347" s="48">
        <v>0</v>
      </c>
      <c r="AW347" s="45">
        <v>0</v>
      </c>
      <c r="AX347" s="58">
        <v>0</v>
      </c>
      <c r="AY347" s="58">
        <v>3120.4031799999998</v>
      </c>
      <c r="AZ347" s="59">
        <v>2172.2263696484501</v>
      </c>
      <c r="BA347" s="48">
        <v>2134.5466268455202</v>
      </c>
      <c r="BB347" s="48"/>
      <c r="BC347" s="48"/>
      <c r="BD347" s="48"/>
      <c r="BE347" s="48"/>
      <c r="BF347" s="48"/>
      <c r="BG347" s="48"/>
      <c r="BH347" s="48"/>
      <c r="BI347" s="48"/>
      <c r="BJ347" s="48"/>
      <c r="BK347" s="48"/>
      <c r="BL347" s="48"/>
      <c r="BM347" s="48">
        <v>0</v>
      </c>
      <c r="BN347" s="48">
        <v>0</v>
      </c>
      <c r="BO347" s="48">
        <v>0</v>
      </c>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c r="CR347" s="48"/>
      <c r="CS347" s="48"/>
      <c r="CT347" s="48"/>
      <c r="CU347" s="48"/>
      <c r="CV347" s="48"/>
      <c r="CW347" s="48"/>
      <c r="CX347" s="48"/>
      <c r="CY347" s="47" t="s">
        <v>113</v>
      </c>
    </row>
    <row r="348" spans="1:103" x14ac:dyDescent="0.25">
      <c r="A348" s="41">
        <v>2016</v>
      </c>
      <c r="B348" s="41">
        <v>8</v>
      </c>
      <c r="C348" s="41" t="s">
        <v>1021</v>
      </c>
      <c r="D348" s="41">
        <v>1</v>
      </c>
      <c r="E348" s="41" t="s">
        <v>1022</v>
      </c>
      <c r="F348" s="41" t="s">
        <v>1023</v>
      </c>
      <c r="G348" s="42">
        <v>2014001812</v>
      </c>
      <c r="H348" s="42" t="s">
        <v>1024</v>
      </c>
      <c r="I348" s="41">
        <v>3</v>
      </c>
      <c r="J348" s="41">
        <v>298</v>
      </c>
      <c r="K348" s="41" t="s">
        <v>172</v>
      </c>
      <c r="L348" s="41">
        <v>10001</v>
      </c>
      <c r="M348" s="41" t="s">
        <v>173</v>
      </c>
      <c r="N348" s="41">
        <v>10024</v>
      </c>
      <c r="O348" s="41" t="s">
        <v>104</v>
      </c>
      <c r="P348" s="41" t="s">
        <v>1025</v>
      </c>
      <c r="Q348" s="41">
        <v>23000</v>
      </c>
      <c r="R348" s="41">
        <v>23000</v>
      </c>
      <c r="S348" s="41">
        <v>23000</v>
      </c>
      <c r="T348" s="41" t="s">
        <v>311</v>
      </c>
      <c r="U348" s="41">
        <v>1</v>
      </c>
      <c r="V348" s="41">
        <v>10</v>
      </c>
      <c r="W348" s="41">
        <v>110</v>
      </c>
      <c r="X348" s="41" t="s">
        <v>107</v>
      </c>
      <c r="Y348" s="41" t="s">
        <v>138</v>
      </c>
      <c r="Z348" s="41" t="s">
        <v>139</v>
      </c>
      <c r="AA348" s="41" t="s">
        <v>1026</v>
      </c>
      <c r="AB348" s="41" t="s">
        <v>111</v>
      </c>
      <c r="AC348" s="41">
        <v>15114</v>
      </c>
      <c r="AE348" s="44">
        <v>41640</v>
      </c>
      <c r="AF348" s="44">
        <v>42369</v>
      </c>
      <c r="AG348" s="41" t="s">
        <v>1027</v>
      </c>
      <c r="AH348" s="41">
        <v>0</v>
      </c>
      <c r="AI348" s="41">
        <v>0</v>
      </c>
      <c r="AJ348" s="41">
        <v>2</v>
      </c>
      <c r="AK348" s="41">
        <v>0</v>
      </c>
      <c r="AL348" s="41">
        <v>0</v>
      </c>
      <c r="AQ348" s="41">
        <v>0</v>
      </c>
      <c r="AR348" s="41">
        <v>0</v>
      </c>
      <c r="AS348" s="41">
        <v>0</v>
      </c>
      <c r="AT348" s="41">
        <v>0</v>
      </c>
      <c r="AU348" s="41">
        <v>8</v>
      </c>
      <c r="AV348" s="41">
        <v>1790.9590000000001</v>
      </c>
      <c r="AW348" s="45">
        <v>213.20432846836999</v>
      </c>
      <c r="AX348" s="41">
        <v>225.826405352233</v>
      </c>
      <c r="AY348" s="41">
        <v>1790.9590000000001</v>
      </c>
      <c r="AZ348" s="46">
        <v>213.20432846836999</v>
      </c>
      <c r="BA348" s="41">
        <v>225.826405352233</v>
      </c>
      <c r="BD348" s="41">
        <v>0</v>
      </c>
      <c r="BE348" s="41">
        <v>0</v>
      </c>
      <c r="BF348" s="41">
        <v>0</v>
      </c>
      <c r="BM348" s="41">
        <v>1790.9590000000001</v>
      </c>
      <c r="BN348" s="41">
        <v>213.20432846836999</v>
      </c>
      <c r="BO348" s="41">
        <v>225.826405352233</v>
      </c>
      <c r="CD348" s="44">
        <v>42376</v>
      </c>
      <c r="CY348" s="47" t="s">
        <v>113</v>
      </c>
    </row>
    <row r="349" spans="1:103" x14ac:dyDescent="0.25">
      <c r="A349" s="41">
        <v>2016</v>
      </c>
      <c r="B349" s="41">
        <v>8</v>
      </c>
      <c r="C349" s="41" t="s">
        <v>1021</v>
      </c>
      <c r="D349" s="41">
        <v>1</v>
      </c>
      <c r="E349" s="41" t="s">
        <v>1022</v>
      </c>
      <c r="F349" s="41" t="s">
        <v>1023</v>
      </c>
      <c r="G349" s="42">
        <v>2015000011</v>
      </c>
      <c r="H349" s="42" t="s">
        <v>1028</v>
      </c>
      <c r="I349" s="41">
        <v>3</v>
      </c>
      <c r="J349" s="41">
        <v>298</v>
      </c>
      <c r="K349" s="41" t="s">
        <v>172</v>
      </c>
      <c r="L349" s="41">
        <v>10001</v>
      </c>
      <c r="M349" s="41" t="s">
        <v>173</v>
      </c>
      <c r="N349" s="41">
        <v>10024</v>
      </c>
      <c r="O349" s="41" t="s">
        <v>104</v>
      </c>
      <c r="P349" s="41" t="s">
        <v>1029</v>
      </c>
      <c r="Q349" s="41">
        <v>21000</v>
      </c>
      <c r="R349" s="41">
        <v>21000</v>
      </c>
      <c r="S349" s="41">
        <v>21000</v>
      </c>
      <c r="T349" s="41" t="s">
        <v>478</v>
      </c>
      <c r="U349" s="41">
        <v>1</v>
      </c>
      <c r="V349" s="41">
        <v>10</v>
      </c>
      <c r="W349" s="41">
        <v>110</v>
      </c>
      <c r="X349" s="41" t="s">
        <v>107</v>
      </c>
      <c r="Y349" s="41" t="s">
        <v>138</v>
      </c>
      <c r="Z349" s="41" t="s">
        <v>139</v>
      </c>
      <c r="AA349" s="41" t="s">
        <v>1030</v>
      </c>
      <c r="AB349" s="41" t="s">
        <v>111</v>
      </c>
      <c r="AC349" s="41">
        <v>15114</v>
      </c>
      <c r="AE349" s="44">
        <v>42005</v>
      </c>
      <c r="AF349" s="44">
        <v>42369</v>
      </c>
      <c r="AG349" s="41" t="s">
        <v>1031</v>
      </c>
      <c r="AH349" s="41">
        <v>0</v>
      </c>
      <c r="AI349" s="41">
        <v>1</v>
      </c>
      <c r="AJ349" s="41">
        <v>2</v>
      </c>
      <c r="AK349" s="41">
        <v>0</v>
      </c>
      <c r="AL349" s="41">
        <v>0</v>
      </c>
      <c r="AQ349" s="41">
        <v>0</v>
      </c>
      <c r="AR349" s="41">
        <v>0</v>
      </c>
      <c r="AS349" s="41">
        <v>0</v>
      </c>
      <c r="AT349" s="41">
        <v>0</v>
      </c>
      <c r="AU349" s="41">
        <v>8</v>
      </c>
      <c r="AV349" s="41">
        <v>900</v>
      </c>
      <c r="AW349" s="45">
        <v>107.140306183186</v>
      </c>
      <c r="AX349" s="41">
        <v>113.48320358925599</v>
      </c>
      <c r="AY349" s="41">
        <v>1420.5881999999999</v>
      </c>
      <c r="AZ349" s="46">
        <v>169.11361634246799</v>
      </c>
      <c r="BA349" s="41">
        <v>179.12544435232701</v>
      </c>
      <c r="BD349" s="41">
        <v>0</v>
      </c>
      <c r="BE349" s="41">
        <v>0</v>
      </c>
      <c r="BF349" s="41">
        <v>0</v>
      </c>
      <c r="BM349" s="41">
        <v>900</v>
      </c>
      <c r="BN349" s="41">
        <v>107.140306183186</v>
      </c>
      <c r="BO349" s="41">
        <v>113.48320358925599</v>
      </c>
      <c r="CD349" s="44">
        <v>42376</v>
      </c>
      <c r="CY349" s="47" t="s">
        <v>113</v>
      </c>
    </row>
    <row r="350" spans="1:103" x14ac:dyDescent="0.25">
      <c r="A350" s="41">
        <v>2016</v>
      </c>
      <c r="B350" s="41">
        <v>8</v>
      </c>
      <c r="C350" s="41" t="s">
        <v>1021</v>
      </c>
      <c r="D350" s="41">
        <v>1</v>
      </c>
      <c r="E350" s="41" t="s">
        <v>1022</v>
      </c>
      <c r="F350" s="41" t="s">
        <v>1023</v>
      </c>
      <c r="G350" s="42">
        <v>2014001866</v>
      </c>
      <c r="H350" s="42" t="s">
        <v>1032</v>
      </c>
      <c r="I350" s="41">
        <v>3</v>
      </c>
      <c r="J350" s="41">
        <v>298</v>
      </c>
      <c r="K350" s="41" t="s">
        <v>172</v>
      </c>
      <c r="L350" s="41">
        <v>10001</v>
      </c>
      <c r="M350" s="41" t="s">
        <v>173</v>
      </c>
      <c r="N350" s="41">
        <v>10024</v>
      </c>
      <c r="O350" s="41" t="s">
        <v>104</v>
      </c>
      <c r="P350" s="41" t="s">
        <v>1033</v>
      </c>
      <c r="Q350" s="41">
        <v>21000</v>
      </c>
      <c r="R350" s="41">
        <v>21000</v>
      </c>
      <c r="S350" s="41">
        <v>21000</v>
      </c>
      <c r="T350" s="41" t="s">
        <v>478</v>
      </c>
      <c r="U350" s="41">
        <v>1</v>
      </c>
      <c r="V350" s="41">
        <v>10</v>
      </c>
      <c r="W350" s="41">
        <v>110</v>
      </c>
      <c r="X350" s="41" t="s">
        <v>107</v>
      </c>
      <c r="Y350" s="41" t="s">
        <v>138</v>
      </c>
      <c r="Z350" s="41" t="s">
        <v>139</v>
      </c>
      <c r="AA350" s="41" t="s">
        <v>1034</v>
      </c>
      <c r="AB350" s="41" t="s">
        <v>111</v>
      </c>
      <c r="AC350" s="41">
        <v>15114</v>
      </c>
      <c r="AE350" s="44">
        <v>41640</v>
      </c>
      <c r="AF350" s="44">
        <v>42735</v>
      </c>
      <c r="AG350" s="41" t="s">
        <v>1035</v>
      </c>
      <c r="AH350" s="41">
        <v>0</v>
      </c>
      <c r="AI350" s="41">
        <v>0</v>
      </c>
      <c r="AJ350" s="41">
        <v>2</v>
      </c>
      <c r="AK350" s="41">
        <v>0</v>
      </c>
      <c r="AL350" s="41">
        <v>0</v>
      </c>
      <c r="AQ350" s="41">
        <v>0</v>
      </c>
      <c r="AR350" s="41">
        <v>0</v>
      </c>
      <c r="AS350" s="41">
        <v>0</v>
      </c>
      <c r="AT350" s="41">
        <v>0</v>
      </c>
      <c r="AU350" s="41">
        <v>8</v>
      </c>
      <c r="AV350" s="41">
        <v>359.21300000000002</v>
      </c>
      <c r="AW350" s="45">
        <v>42.762434227756501</v>
      </c>
      <c r="AX350" s="41">
        <v>45.294046678785897</v>
      </c>
      <c r="AY350" s="41">
        <v>741.36099999999999</v>
      </c>
      <c r="AZ350" s="46">
        <v>88.255160591414494</v>
      </c>
      <c r="BA350" s="41">
        <v>93.480023662371394</v>
      </c>
      <c r="BD350" s="41">
        <v>0</v>
      </c>
      <c r="BE350" s="41">
        <v>0</v>
      </c>
      <c r="BF350" s="41">
        <v>0</v>
      </c>
      <c r="BM350" s="41">
        <v>359.21300000000002</v>
      </c>
      <c r="BN350" s="41">
        <v>42.762434227756501</v>
      </c>
      <c r="BO350" s="41">
        <v>45.294046678785897</v>
      </c>
      <c r="CD350" s="44">
        <v>42376</v>
      </c>
      <c r="CY350" s="47" t="s">
        <v>113</v>
      </c>
    </row>
    <row r="351" spans="1:103" x14ac:dyDescent="0.25">
      <c r="A351" s="41">
        <v>2016</v>
      </c>
      <c r="B351" s="41">
        <v>8</v>
      </c>
      <c r="C351" s="41" t="s">
        <v>1021</v>
      </c>
      <c r="D351" s="41">
        <v>1</v>
      </c>
      <c r="E351" s="41" t="s">
        <v>1022</v>
      </c>
      <c r="F351" s="41" t="s">
        <v>1023</v>
      </c>
      <c r="G351" s="42">
        <v>2014001870</v>
      </c>
      <c r="H351" s="42" t="s">
        <v>1036</v>
      </c>
      <c r="I351" s="41">
        <v>3</v>
      </c>
      <c r="J351" s="41">
        <v>298</v>
      </c>
      <c r="K351" s="41" t="s">
        <v>172</v>
      </c>
      <c r="L351" s="41">
        <v>10001</v>
      </c>
      <c r="M351" s="41" t="s">
        <v>173</v>
      </c>
      <c r="N351" s="41">
        <v>10024</v>
      </c>
      <c r="O351" s="41" t="s">
        <v>104</v>
      </c>
      <c r="P351" s="41" t="s">
        <v>1033</v>
      </c>
      <c r="Q351" s="41">
        <v>21000</v>
      </c>
      <c r="R351" s="41">
        <v>21000</v>
      </c>
      <c r="S351" s="41">
        <v>21000</v>
      </c>
      <c r="T351" s="41" t="s">
        <v>478</v>
      </c>
      <c r="U351" s="41">
        <v>1</v>
      </c>
      <c r="V351" s="41">
        <v>10</v>
      </c>
      <c r="W351" s="41">
        <v>110</v>
      </c>
      <c r="X351" s="41" t="s">
        <v>107</v>
      </c>
      <c r="Y351" s="41" t="s">
        <v>138</v>
      </c>
      <c r="Z351" s="41" t="s">
        <v>139</v>
      </c>
      <c r="AA351" s="41" t="s">
        <v>1037</v>
      </c>
      <c r="AB351" s="41" t="s">
        <v>111</v>
      </c>
      <c r="AC351" s="41">
        <v>15114</v>
      </c>
      <c r="AE351" s="44">
        <v>41640</v>
      </c>
      <c r="AF351" s="44">
        <v>42735</v>
      </c>
      <c r="AG351" s="41" t="s">
        <v>1038</v>
      </c>
      <c r="AH351" s="41">
        <v>0</v>
      </c>
      <c r="AI351" s="41">
        <v>0</v>
      </c>
      <c r="AJ351" s="41">
        <v>2</v>
      </c>
      <c r="AK351" s="41">
        <v>0</v>
      </c>
      <c r="AL351" s="41">
        <v>0</v>
      </c>
      <c r="AQ351" s="41">
        <v>0</v>
      </c>
      <c r="AR351" s="41">
        <v>0</v>
      </c>
      <c r="AS351" s="41">
        <v>0</v>
      </c>
      <c r="AT351" s="41">
        <v>0</v>
      </c>
      <c r="AU351" s="41">
        <v>8</v>
      </c>
      <c r="AW351" s="45">
        <v>0</v>
      </c>
      <c r="AY351" s="41">
        <v>363.16899999999998</v>
      </c>
      <c r="AZ351" s="46">
        <v>43.233375395823899</v>
      </c>
      <c r="BA351" s="41">
        <v>45.792868404784898</v>
      </c>
      <c r="BD351" s="41">
        <v>0</v>
      </c>
      <c r="BE351" s="41">
        <v>0</v>
      </c>
      <c r="BF351" s="41">
        <v>0</v>
      </c>
      <c r="BJ351" s="41">
        <v>-1199.4949999999999</v>
      </c>
      <c r="BK351" s="41">
        <v>-142.79362396133399</v>
      </c>
      <c r="BL351" s="41">
        <v>-151.24726143254901</v>
      </c>
      <c r="BM351" s="41">
        <v>0</v>
      </c>
      <c r="BN351" s="41">
        <v>0</v>
      </c>
      <c r="BO351" s="41">
        <v>0</v>
      </c>
      <c r="CD351" s="44">
        <v>42376</v>
      </c>
      <c r="CY351" s="47" t="s">
        <v>113</v>
      </c>
    </row>
    <row r="352" spans="1:103" x14ac:dyDescent="0.25">
      <c r="A352" s="41">
        <v>2016</v>
      </c>
      <c r="B352" s="41">
        <v>8</v>
      </c>
      <c r="C352" s="41" t="s">
        <v>1021</v>
      </c>
      <c r="D352" s="41">
        <v>1</v>
      </c>
      <c r="E352" s="41" t="s">
        <v>1022</v>
      </c>
      <c r="F352" s="41" t="s">
        <v>1023</v>
      </c>
      <c r="G352" s="42">
        <v>2016001530</v>
      </c>
      <c r="H352" s="42" t="s">
        <v>1039</v>
      </c>
      <c r="I352" s="41">
        <v>1</v>
      </c>
      <c r="J352" s="41">
        <v>998</v>
      </c>
      <c r="K352" s="41" t="s">
        <v>159</v>
      </c>
      <c r="L352" s="41">
        <v>9998</v>
      </c>
      <c r="M352" s="41" t="s">
        <v>160</v>
      </c>
      <c r="N352" s="41">
        <v>10024</v>
      </c>
      <c r="O352" s="41" t="s">
        <v>104</v>
      </c>
      <c r="P352" s="41" t="s">
        <v>260</v>
      </c>
      <c r="Q352" s="41">
        <v>43000</v>
      </c>
      <c r="R352" s="41">
        <v>43000</v>
      </c>
      <c r="S352" s="41">
        <v>43000</v>
      </c>
      <c r="T352" s="41" t="s">
        <v>120</v>
      </c>
      <c r="U352" s="41">
        <v>1</v>
      </c>
      <c r="V352" s="41">
        <v>10</v>
      </c>
      <c r="W352" s="41">
        <v>110</v>
      </c>
      <c r="X352" s="41" t="s">
        <v>107</v>
      </c>
      <c r="Y352" s="41" t="s">
        <v>108</v>
      </c>
      <c r="Z352" s="41" t="s">
        <v>109</v>
      </c>
      <c r="AA352" s="41" t="s">
        <v>1040</v>
      </c>
      <c r="AB352" s="41" t="s">
        <v>111</v>
      </c>
      <c r="AC352" s="41">
        <v>15114</v>
      </c>
      <c r="AE352" s="44">
        <v>42561</v>
      </c>
      <c r="AF352" s="44">
        <v>44561</v>
      </c>
      <c r="AG352" s="41" t="s">
        <v>1041</v>
      </c>
      <c r="AH352" s="41">
        <v>0</v>
      </c>
      <c r="AI352" s="41">
        <v>0</v>
      </c>
      <c r="AJ352" s="41">
        <v>2</v>
      </c>
      <c r="AK352" s="41">
        <v>0</v>
      </c>
      <c r="AL352" s="41">
        <v>0</v>
      </c>
      <c r="AQ352" s="41">
        <v>0</v>
      </c>
      <c r="AR352" s="41">
        <v>0</v>
      </c>
      <c r="AS352" s="41">
        <v>0</v>
      </c>
      <c r="AT352" s="41">
        <v>0</v>
      </c>
      <c r="AU352" s="41">
        <v>8</v>
      </c>
      <c r="AV352" s="41">
        <v>40000</v>
      </c>
      <c r="AW352" s="45">
        <v>4761.7913859193804</v>
      </c>
      <c r="AX352" s="41">
        <v>5043.6979373002596</v>
      </c>
      <c r="AY352" s="41">
        <v>4500</v>
      </c>
      <c r="AZ352" s="46">
        <v>535.70153091593102</v>
      </c>
      <c r="BA352" s="41">
        <v>567.416017946279</v>
      </c>
      <c r="BD352" s="41">
        <v>0</v>
      </c>
      <c r="BE352" s="41">
        <v>0</v>
      </c>
      <c r="BF352" s="41">
        <v>0</v>
      </c>
      <c r="BM352" s="41">
        <v>40000</v>
      </c>
      <c r="BN352" s="41">
        <v>4761.7913859193804</v>
      </c>
      <c r="BO352" s="41">
        <v>5043.6979373002596</v>
      </c>
      <c r="BP352" s="41">
        <v>0</v>
      </c>
      <c r="BQ352" s="41">
        <v>0</v>
      </c>
      <c r="BR352" s="41">
        <v>0</v>
      </c>
      <c r="BS352" s="41">
        <v>0</v>
      </c>
      <c r="BT352" s="41">
        <v>0</v>
      </c>
      <c r="BU352" s="41">
        <v>0</v>
      </c>
      <c r="CD352" s="44">
        <v>42561</v>
      </c>
      <c r="CY352" s="47" t="s">
        <v>113</v>
      </c>
    </row>
    <row r="353" spans="1:103" x14ac:dyDescent="0.25">
      <c r="A353" s="41">
        <v>2016</v>
      </c>
      <c r="B353" s="41">
        <v>8</v>
      </c>
      <c r="C353" s="41" t="s">
        <v>1021</v>
      </c>
      <c r="D353" s="41">
        <v>1</v>
      </c>
      <c r="E353" s="41" t="s">
        <v>1022</v>
      </c>
      <c r="F353" s="41" t="s">
        <v>1023</v>
      </c>
      <c r="G353" s="42">
        <v>2014001583</v>
      </c>
      <c r="H353" s="42" t="s">
        <v>1042</v>
      </c>
      <c r="I353" s="41">
        <v>3</v>
      </c>
      <c r="J353" s="41">
        <v>998</v>
      </c>
      <c r="K353" s="41" t="s">
        <v>159</v>
      </c>
      <c r="L353" s="41">
        <v>9998</v>
      </c>
      <c r="M353" s="41" t="s">
        <v>160</v>
      </c>
      <c r="N353" s="41">
        <v>10024</v>
      </c>
      <c r="O353" s="41" t="s">
        <v>104</v>
      </c>
      <c r="P353" s="41" t="s">
        <v>260</v>
      </c>
      <c r="Q353" s="41">
        <v>43000</v>
      </c>
      <c r="R353" s="41">
        <v>43000</v>
      </c>
      <c r="S353" s="41">
        <v>43000</v>
      </c>
      <c r="T353" s="41" t="s">
        <v>120</v>
      </c>
      <c r="U353" s="41">
        <v>1</v>
      </c>
      <c r="V353" s="41">
        <v>10</v>
      </c>
      <c r="W353" s="41">
        <v>110</v>
      </c>
      <c r="X353" s="41" t="s">
        <v>107</v>
      </c>
      <c r="Y353" s="41" t="s">
        <v>485</v>
      </c>
      <c r="Z353" s="41" t="s">
        <v>486</v>
      </c>
      <c r="AA353" s="41" t="s">
        <v>373</v>
      </c>
      <c r="AB353" s="41" t="s">
        <v>111</v>
      </c>
      <c r="AC353" s="41">
        <v>15114</v>
      </c>
      <c r="AE353" s="44">
        <v>41792</v>
      </c>
      <c r="AF353" s="44">
        <v>43465</v>
      </c>
      <c r="AG353" s="41" t="s">
        <v>1043</v>
      </c>
      <c r="AH353" s="41">
        <v>0</v>
      </c>
      <c r="AI353" s="41">
        <v>0</v>
      </c>
      <c r="AJ353" s="41">
        <v>2</v>
      </c>
      <c r="AK353" s="41">
        <v>0</v>
      </c>
      <c r="AL353" s="41">
        <v>0</v>
      </c>
      <c r="AQ353" s="41">
        <v>0</v>
      </c>
      <c r="AR353" s="41">
        <v>0</v>
      </c>
      <c r="AS353" s="41">
        <v>0</v>
      </c>
      <c r="AT353" s="41">
        <v>0</v>
      </c>
      <c r="AU353" s="41">
        <v>8</v>
      </c>
      <c r="AV353" s="41">
        <v>4000</v>
      </c>
      <c r="AW353" s="45">
        <v>476.179138591938</v>
      </c>
      <c r="AX353" s="41">
        <v>504.369793730026</v>
      </c>
      <c r="AY353" s="41">
        <v>2000</v>
      </c>
      <c r="AZ353" s="46">
        <v>238.089569295969</v>
      </c>
      <c r="BA353" s="41">
        <v>252.184896865013</v>
      </c>
      <c r="BD353" s="41">
        <v>0</v>
      </c>
      <c r="BE353" s="41">
        <v>0</v>
      </c>
      <c r="BF353" s="41">
        <v>0</v>
      </c>
      <c r="BM353" s="41">
        <v>4000</v>
      </c>
      <c r="BN353" s="41">
        <v>476.179138591938</v>
      </c>
      <c r="BO353" s="41">
        <v>504.369793730026</v>
      </c>
      <c r="CD353" s="44">
        <v>42376</v>
      </c>
      <c r="CY353" s="47" t="s">
        <v>113</v>
      </c>
    </row>
    <row r="354" spans="1:103" x14ac:dyDescent="0.25">
      <c r="A354" s="41">
        <v>2016</v>
      </c>
      <c r="B354" s="41">
        <v>8</v>
      </c>
      <c r="C354" s="41" t="s">
        <v>1021</v>
      </c>
      <c r="D354" s="41">
        <v>4</v>
      </c>
      <c r="E354" s="41" t="s">
        <v>282</v>
      </c>
      <c r="F354" s="41" t="s">
        <v>283</v>
      </c>
      <c r="G354" s="42">
        <v>2016001711</v>
      </c>
      <c r="H354" s="42" t="s">
        <v>1044</v>
      </c>
      <c r="I354" s="41">
        <v>1</v>
      </c>
      <c r="J354" s="41">
        <v>998</v>
      </c>
      <c r="K354" s="41" t="s">
        <v>159</v>
      </c>
      <c r="L354" s="41">
        <v>9998</v>
      </c>
      <c r="M354" s="41" t="s">
        <v>160</v>
      </c>
      <c r="N354" s="41">
        <v>10024</v>
      </c>
      <c r="O354" s="41" t="s">
        <v>104</v>
      </c>
      <c r="P354" s="41" t="s">
        <v>1045</v>
      </c>
      <c r="Q354" s="41">
        <v>44001</v>
      </c>
      <c r="R354" s="41">
        <v>44001</v>
      </c>
      <c r="S354" s="41">
        <v>44000</v>
      </c>
      <c r="T354" s="41" t="s">
        <v>1046</v>
      </c>
      <c r="U354" s="41">
        <v>1</v>
      </c>
      <c r="V354" s="41">
        <v>10</v>
      </c>
      <c r="W354" s="41">
        <v>110</v>
      </c>
      <c r="X354" s="41" t="s">
        <v>107</v>
      </c>
      <c r="Y354" s="41" t="s">
        <v>138</v>
      </c>
      <c r="Z354" s="41" t="s">
        <v>139</v>
      </c>
      <c r="AA354" s="41" t="s">
        <v>1047</v>
      </c>
      <c r="AB354" s="41" t="s">
        <v>111</v>
      </c>
      <c r="AC354" s="41">
        <v>15114</v>
      </c>
      <c r="AE354" s="44">
        <v>42677</v>
      </c>
      <c r="AF354" s="44">
        <v>43100</v>
      </c>
      <c r="AG354" s="41" t="s">
        <v>1048</v>
      </c>
      <c r="AH354" s="41">
        <v>0</v>
      </c>
      <c r="AI354" s="41">
        <v>0</v>
      </c>
      <c r="AJ354" s="41">
        <v>2</v>
      </c>
      <c r="AK354" s="41">
        <v>0</v>
      </c>
      <c r="AL354" s="41">
        <v>0</v>
      </c>
      <c r="AQ354" s="41">
        <v>0</v>
      </c>
      <c r="AR354" s="41">
        <v>0</v>
      </c>
      <c r="AS354" s="41">
        <v>0</v>
      </c>
      <c r="AT354" s="41">
        <v>0</v>
      </c>
      <c r="AU354" s="41">
        <v>8</v>
      </c>
      <c r="AV354" s="41">
        <v>3800</v>
      </c>
      <c r="AW354" s="45">
        <v>452.370181662341</v>
      </c>
      <c r="AX354" s="41">
        <v>479.15130404352402</v>
      </c>
      <c r="AY354" s="41">
        <v>2000</v>
      </c>
      <c r="AZ354" s="46">
        <v>238.089569295969</v>
      </c>
      <c r="BA354" s="41">
        <v>252.184896865013</v>
      </c>
      <c r="BD354" s="41">
        <v>0</v>
      </c>
      <c r="BE354" s="41">
        <v>0</v>
      </c>
      <c r="BF354" s="41">
        <v>0</v>
      </c>
      <c r="BM354" s="41">
        <v>3800</v>
      </c>
      <c r="BN354" s="41">
        <v>452.370181662341</v>
      </c>
      <c r="BO354" s="41">
        <v>479.15130404352402</v>
      </c>
      <c r="BP354" s="41">
        <v>0</v>
      </c>
      <c r="BQ354" s="41">
        <v>0</v>
      </c>
      <c r="BR354" s="41">
        <v>0</v>
      </c>
      <c r="BS354" s="41">
        <v>0</v>
      </c>
      <c r="BT354" s="41">
        <v>0</v>
      </c>
      <c r="BU354" s="41">
        <v>0</v>
      </c>
      <c r="CD354" s="44">
        <v>42677</v>
      </c>
      <c r="CY354" s="47" t="s">
        <v>113</v>
      </c>
    </row>
    <row r="355" spans="1:103" x14ac:dyDescent="0.25">
      <c r="A355" s="41">
        <v>2016</v>
      </c>
      <c r="B355" s="41">
        <v>8</v>
      </c>
      <c r="C355" s="41" t="s">
        <v>1021</v>
      </c>
      <c r="D355" s="41">
        <v>1</v>
      </c>
      <c r="E355" s="41" t="s">
        <v>1022</v>
      </c>
      <c r="F355" s="41" t="s">
        <v>1023</v>
      </c>
      <c r="G355" s="42">
        <v>2012002144</v>
      </c>
      <c r="H355" s="42" t="s">
        <v>1049</v>
      </c>
      <c r="I355" s="41">
        <v>3</v>
      </c>
      <c r="J355" s="41">
        <v>998</v>
      </c>
      <c r="K355" s="41" t="s">
        <v>159</v>
      </c>
      <c r="L355" s="41">
        <v>9998</v>
      </c>
      <c r="M355" s="41" t="s">
        <v>160</v>
      </c>
      <c r="N355" s="41">
        <v>10024</v>
      </c>
      <c r="O355" s="41" t="s">
        <v>104</v>
      </c>
      <c r="P355" s="41" t="s">
        <v>1050</v>
      </c>
      <c r="Q355" s="41">
        <v>21000</v>
      </c>
      <c r="R355" s="41">
        <v>21000</v>
      </c>
      <c r="S355" s="41">
        <v>21000</v>
      </c>
      <c r="T355" s="41" t="s">
        <v>478</v>
      </c>
      <c r="U355" s="41">
        <v>1</v>
      </c>
      <c r="V355" s="41">
        <v>10</v>
      </c>
      <c r="W355" s="41">
        <v>110</v>
      </c>
      <c r="X355" s="41" t="s">
        <v>107</v>
      </c>
      <c r="Y355" s="41" t="s">
        <v>138</v>
      </c>
      <c r="Z355" s="41" t="s">
        <v>139</v>
      </c>
      <c r="AA355" s="41" t="s">
        <v>1051</v>
      </c>
      <c r="AB355" s="41" t="s">
        <v>111</v>
      </c>
      <c r="AC355" s="41">
        <v>15114</v>
      </c>
      <c r="AE355" s="44">
        <v>41219</v>
      </c>
      <c r="AF355" s="44">
        <v>43100</v>
      </c>
      <c r="AG355" s="41" t="s">
        <v>1052</v>
      </c>
      <c r="AH355" s="41">
        <v>0</v>
      </c>
      <c r="AI355" s="41">
        <v>0</v>
      </c>
      <c r="AJ355" s="41">
        <v>2</v>
      </c>
      <c r="AK355" s="41">
        <v>0</v>
      </c>
      <c r="AL355" s="41">
        <v>0</v>
      </c>
      <c r="AQ355" s="41">
        <v>0</v>
      </c>
      <c r="AR355" s="41">
        <v>0</v>
      </c>
      <c r="AS355" s="41">
        <v>0</v>
      </c>
      <c r="AT355" s="41">
        <v>0</v>
      </c>
      <c r="AU355" s="41">
        <v>8</v>
      </c>
      <c r="AV355" s="41">
        <v>3700</v>
      </c>
      <c r="AW355" s="45">
        <v>440.46570319754301</v>
      </c>
      <c r="AX355" s="41">
        <v>466.54205920027402</v>
      </c>
      <c r="AY355" s="41">
        <v>1850</v>
      </c>
      <c r="AZ355" s="46">
        <v>220.23285159877099</v>
      </c>
      <c r="BA355" s="41">
        <v>233.27102960013701</v>
      </c>
      <c r="BD355" s="41">
        <v>0</v>
      </c>
      <c r="BE355" s="41">
        <v>0</v>
      </c>
      <c r="BF355" s="41">
        <v>0</v>
      </c>
      <c r="BM355" s="41">
        <v>3700</v>
      </c>
      <c r="BN355" s="41">
        <v>440.46570319754301</v>
      </c>
      <c r="BO355" s="41">
        <v>466.54205920027402</v>
      </c>
      <c r="CD355" s="44">
        <v>42376</v>
      </c>
      <c r="CY355" s="47" t="s">
        <v>113</v>
      </c>
    </row>
    <row r="356" spans="1:103" x14ac:dyDescent="0.25">
      <c r="A356" s="41">
        <v>2016</v>
      </c>
      <c r="B356" s="41">
        <v>8</v>
      </c>
      <c r="C356" s="41" t="s">
        <v>1021</v>
      </c>
      <c r="D356" s="41">
        <v>1</v>
      </c>
      <c r="E356" s="41" t="s">
        <v>1022</v>
      </c>
      <c r="F356" s="41" t="s">
        <v>1023</v>
      </c>
      <c r="G356" s="42">
        <v>2014001811</v>
      </c>
      <c r="H356" s="42" t="s">
        <v>1053</v>
      </c>
      <c r="I356" s="41">
        <v>3</v>
      </c>
      <c r="J356" s="41">
        <v>998</v>
      </c>
      <c r="K356" s="41" t="s">
        <v>159</v>
      </c>
      <c r="L356" s="41">
        <v>9998</v>
      </c>
      <c r="M356" s="41" t="s">
        <v>160</v>
      </c>
      <c r="N356" s="41">
        <v>10024</v>
      </c>
      <c r="O356" s="41" t="s">
        <v>104</v>
      </c>
      <c r="P356" s="41" t="s">
        <v>1025</v>
      </c>
      <c r="Q356" s="41">
        <v>23000</v>
      </c>
      <c r="R356" s="41">
        <v>23000</v>
      </c>
      <c r="S356" s="41">
        <v>23000</v>
      </c>
      <c r="T356" s="41" t="s">
        <v>311</v>
      </c>
      <c r="U356" s="41">
        <v>1</v>
      </c>
      <c r="V356" s="41">
        <v>10</v>
      </c>
      <c r="W356" s="41">
        <v>110</v>
      </c>
      <c r="X356" s="41" t="s">
        <v>107</v>
      </c>
      <c r="Y356" s="41" t="s">
        <v>138</v>
      </c>
      <c r="Z356" s="41" t="s">
        <v>139</v>
      </c>
      <c r="AA356" s="41" t="s">
        <v>1026</v>
      </c>
      <c r="AB356" s="41" t="s">
        <v>111</v>
      </c>
      <c r="AC356" s="41">
        <v>15114</v>
      </c>
      <c r="AE356" s="44">
        <v>41640</v>
      </c>
      <c r="AF356" s="44">
        <v>42369</v>
      </c>
      <c r="AG356" s="41" t="s">
        <v>1027</v>
      </c>
      <c r="AH356" s="41">
        <v>0</v>
      </c>
      <c r="AI356" s="41">
        <v>0</v>
      </c>
      <c r="AJ356" s="41">
        <v>2</v>
      </c>
      <c r="AK356" s="41">
        <v>0</v>
      </c>
      <c r="AL356" s="41">
        <v>0</v>
      </c>
      <c r="AQ356" s="41">
        <v>0</v>
      </c>
      <c r="AR356" s="41">
        <v>0</v>
      </c>
      <c r="AS356" s="41">
        <v>0</v>
      </c>
      <c r="AT356" s="41">
        <v>0</v>
      </c>
      <c r="AU356" s="41">
        <v>8</v>
      </c>
      <c r="AV356" s="41">
        <v>821.94799999999998</v>
      </c>
      <c r="AW356" s="45">
        <v>97.848622651841595</v>
      </c>
      <c r="AX356" s="41">
        <v>103.641435804202</v>
      </c>
      <c r="AY356" s="41">
        <v>821.94799999999998</v>
      </c>
      <c r="AZ356" s="46">
        <v>97.848622651841595</v>
      </c>
      <c r="BA356" s="41">
        <v>103.641435804202</v>
      </c>
      <c r="BD356" s="41">
        <v>0</v>
      </c>
      <c r="BE356" s="41">
        <v>0</v>
      </c>
      <c r="BF356" s="41">
        <v>0</v>
      </c>
      <c r="BM356" s="41">
        <v>821.94799999999998</v>
      </c>
      <c r="BN356" s="41">
        <v>97.848622651841595</v>
      </c>
      <c r="BO356" s="41">
        <v>103.641435804202</v>
      </c>
      <c r="CD356" s="44">
        <v>42376</v>
      </c>
      <c r="CY356" s="47" t="s">
        <v>113</v>
      </c>
    </row>
    <row r="357" spans="1:103" x14ac:dyDescent="0.25">
      <c r="A357" s="41">
        <v>2016</v>
      </c>
      <c r="B357" s="41">
        <v>8</v>
      </c>
      <c r="C357" s="41" t="s">
        <v>1021</v>
      </c>
      <c r="D357" s="41">
        <v>1</v>
      </c>
      <c r="E357" s="41" t="s">
        <v>1022</v>
      </c>
      <c r="F357" s="41" t="s">
        <v>1023</v>
      </c>
      <c r="G357" s="42">
        <v>2016001918</v>
      </c>
      <c r="H357" s="42" t="s">
        <v>1054</v>
      </c>
      <c r="I357" s="41">
        <v>1</v>
      </c>
      <c r="J357" s="41">
        <v>998</v>
      </c>
      <c r="K357" s="41" t="s">
        <v>159</v>
      </c>
      <c r="L357" s="41">
        <v>9998</v>
      </c>
      <c r="M357" s="41" t="s">
        <v>160</v>
      </c>
      <c r="N357" s="41">
        <v>10024</v>
      </c>
      <c r="O357" s="41" t="s">
        <v>104</v>
      </c>
      <c r="P357" s="41" t="s">
        <v>1055</v>
      </c>
      <c r="Q357" s="41">
        <v>11000</v>
      </c>
      <c r="R357" s="41">
        <v>11000</v>
      </c>
      <c r="S357" s="41">
        <v>11000</v>
      </c>
      <c r="T357" s="41" t="s">
        <v>187</v>
      </c>
      <c r="U357" s="41">
        <v>1</v>
      </c>
      <c r="V357" s="41">
        <v>10</v>
      </c>
      <c r="W357" s="41">
        <v>110</v>
      </c>
      <c r="X357" s="41" t="s">
        <v>107</v>
      </c>
      <c r="Y357" s="41" t="s">
        <v>297</v>
      </c>
      <c r="Z357" s="41" t="s">
        <v>298</v>
      </c>
      <c r="AA357" s="41" t="s">
        <v>1056</v>
      </c>
      <c r="AB357" s="41" t="s">
        <v>111</v>
      </c>
      <c r="AC357" s="41">
        <v>15114</v>
      </c>
      <c r="AE357" s="44">
        <v>42550</v>
      </c>
      <c r="AF357" s="44">
        <v>42735</v>
      </c>
      <c r="AG357" s="41" t="s">
        <v>1057</v>
      </c>
      <c r="AH357" s="41">
        <v>0</v>
      </c>
      <c r="AI357" s="41">
        <v>0</v>
      </c>
      <c r="AJ357" s="41">
        <v>2</v>
      </c>
      <c r="AK357" s="41">
        <v>0</v>
      </c>
      <c r="AL357" s="41">
        <v>0</v>
      </c>
      <c r="AM357" s="41">
        <v>1</v>
      </c>
      <c r="AQ357" s="41">
        <v>0</v>
      </c>
      <c r="AR357" s="41">
        <v>0</v>
      </c>
      <c r="AS357" s="41">
        <v>0</v>
      </c>
      <c r="AT357" s="41">
        <v>0</v>
      </c>
      <c r="AU357" s="41">
        <v>8</v>
      </c>
      <c r="AV357" s="41">
        <v>800</v>
      </c>
      <c r="AW357" s="45">
        <v>95.235827718387696</v>
      </c>
      <c r="AX357" s="41">
        <v>100.873958746005</v>
      </c>
      <c r="AZ357" s="46">
        <v>0</v>
      </c>
      <c r="BM357" s="41">
        <v>800</v>
      </c>
      <c r="BN357" s="41">
        <v>95.235827718387696</v>
      </c>
      <c r="BO357" s="41">
        <v>100.873958746005</v>
      </c>
      <c r="BP357" s="41">
        <v>0</v>
      </c>
      <c r="BQ357" s="41">
        <v>0</v>
      </c>
      <c r="BR357" s="41">
        <v>0</v>
      </c>
      <c r="BS357" s="41">
        <v>0</v>
      </c>
      <c r="BT357" s="41">
        <v>0</v>
      </c>
      <c r="BU357" s="41">
        <v>0</v>
      </c>
      <c r="CD357" s="44">
        <v>42550</v>
      </c>
      <c r="CY357" s="47" t="s">
        <v>113</v>
      </c>
    </row>
    <row r="358" spans="1:103" x14ac:dyDescent="0.25">
      <c r="A358" s="41">
        <v>2016</v>
      </c>
      <c r="B358" s="41">
        <v>8</v>
      </c>
      <c r="C358" s="41" t="s">
        <v>1021</v>
      </c>
      <c r="D358" s="41">
        <v>1</v>
      </c>
      <c r="E358" s="41" t="s">
        <v>1022</v>
      </c>
      <c r="F358" s="41" t="s">
        <v>1023</v>
      </c>
      <c r="G358" s="42">
        <v>2014001820</v>
      </c>
      <c r="H358" s="42" t="s">
        <v>1058</v>
      </c>
      <c r="I358" s="41">
        <v>3</v>
      </c>
      <c r="J358" s="41">
        <v>998</v>
      </c>
      <c r="K358" s="41" t="s">
        <v>159</v>
      </c>
      <c r="L358" s="41">
        <v>9998</v>
      </c>
      <c r="M358" s="41" t="s">
        <v>160</v>
      </c>
      <c r="N358" s="41">
        <v>10024</v>
      </c>
      <c r="O358" s="41" t="s">
        <v>104</v>
      </c>
      <c r="P358" s="41" t="s">
        <v>1029</v>
      </c>
      <c r="Q358" s="41">
        <v>21000</v>
      </c>
      <c r="R358" s="41">
        <v>21000</v>
      </c>
      <c r="S358" s="41">
        <v>21000</v>
      </c>
      <c r="T358" s="41" t="s">
        <v>478</v>
      </c>
      <c r="U358" s="41">
        <v>1</v>
      </c>
      <c r="V358" s="41">
        <v>10</v>
      </c>
      <c r="W358" s="41">
        <v>110</v>
      </c>
      <c r="X358" s="41" t="s">
        <v>107</v>
      </c>
      <c r="Y358" s="41" t="s">
        <v>138</v>
      </c>
      <c r="Z358" s="41" t="s">
        <v>139</v>
      </c>
      <c r="AA358" s="41" t="s">
        <v>1059</v>
      </c>
      <c r="AB358" s="41" t="s">
        <v>111</v>
      </c>
      <c r="AC358" s="41">
        <v>15114</v>
      </c>
      <c r="AE358" s="44">
        <v>41640</v>
      </c>
      <c r="AF358" s="44">
        <v>42369</v>
      </c>
      <c r="AG358" s="41" t="s">
        <v>1060</v>
      </c>
      <c r="AH358" s="41">
        <v>0</v>
      </c>
      <c r="AI358" s="41">
        <v>1</v>
      </c>
      <c r="AJ358" s="41">
        <v>2</v>
      </c>
      <c r="AK358" s="41">
        <v>0</v>
      </c>
      <c r="AL358" s="41">
        <v>0</v>
      </c>
      <c r="AQ358" s="41">
        <v>0</v>
      </c>
      <c r="AR358" s="41">
        <v>0</v>
      </c>
      <c r="AS358" s="41">
        <v>0</v>
      </c>
      <c r="AT358" s="41">
        <v>0</v>
      </c>
      <c r="AU358" s="41">
        <v>8</v>
      </c>
      <c r="AV358" s="41">
        <v>600</v>
      </c>
      <c r="AW358" s="45">
        <v>71.426870788790794</v>
      </c>
      <c r="AX358" s="41">
        <v>75.655469059503901</v>
      </c>
      <c r="AY358" s="41">
        <v>947.05880000000002</v>
      </c>
      <c r="AZ358" s="46">
        <v>112.742410894979</v>
      </c>
      <c r="BA358" s="41">
        <v>119.416962901551</v>
      </c>
      <c r="BD358" s="41">
        <v>0</v>
      </c>
      <c r="BE358" s="41">
        <v>0</v>
      </c>
      <c r="BF358" s="41">
        <v>0</v>
      </c>
      <c r="BM358" s="41">
        <v>600</v>
      </c>
      <c r="BN358" s="41">
        <v>71.426870788790794</v>
      </c>
      <c r="BO358" s="41">
        <v>75.655469059503901</v>
      </c>
      <c r="CD358" s="44">
        <v>42376</v>
      </c>
      <c r="CY358" s="47" t="s">
        <v>113</v>
      </c>
    </row>
    <row r="359" spans="1:103" x14ac:dyDescent="0.25">
      <c r="A359" s="41">
        <v>2016</v>
      </c>
      <c r="B359" s="41">
        <v>8</v>
      </c>
      <c r="C359" s="41" t="s">
        <v>1021</v>
      </c>
      <c r="D359" s="41">
        <v>1</v>
      </c>
      <c r="E359" s="41" t="s">
        <v>1022</v>
      </c>
      <c r="F359" s="41" t="s">
        <v>1023</v>
      </c>
      <c r="G359" s="42">
        <v>2014001600</v>
      </c>
      <c r="H359" s="42" t="s">
        <v>1061</v>
      </c>
      <c r="I359" s="41">
        <v>3</v>
      </c>
      <c r="J359" s="41">
        <v>998</v>
      </c>
      <c r="K359" s="41" t="s">
        <v>159</v>
      </c>
      <c r="L359" s="41">
        <v>9998</v>
      </c>
      <c r="M359" s="41" t="s">
        <v>160</v>
      </c>
      <c r="N359" s="41">
        <v>10024</v>
      </c>
      <c r="O359" s="41" t="s">
        <v>104</v>
      </c>
      <c r="P359" s="41" t="s">
        <v>260</v>
      </c>
      <c r="Q359" s="41">
        <v>43000</v>
      </c>
      <c r="R359" s="41">
        <v>43000</v>
      </c>
      <c r="S359" s="41">
        <v>43000</v>
      </c>
      <c r="T359" s="41" t="s">
        <v>120</v>
      </c>
      <c r="U359" s="41">
        <v>1</v>
      </c>
      <c r="V359" s="41">
        <v>10</v>
      </c>
      <c r="W359" s="41">
        <v>110</v>
      </c>
      <c r="X359" s="41" t="s">
        <v>107</v>
      </c>
      <c r="Y359" s="41" t="s">
        <v>485</v>
      </c>
      <c r="Z359" s="41" t="s">
        <v>486</v>
      </c>
      <c r="AA359" s="41" t="s">
        <v>1062</v>
      </c>
      <c r="AB359" s="41" t="s">
        <v>111</v>
      </c>
      <c r="AC359" s="41">
        <v>15114</v>
      </c>
      <c r="AE359" s="44">
        <v>41883</v>
      </c>
      <c r="AF359" s="44">
        <v>42735</v>
      </c>
      <c r="AG359" s="41" t="s">
        <v>1063</v>
      </c>
      <c r="AH359" s="41">
        <v>0</v>
      </c>
      <c r="AI359" s="41">
        <v>0</v>
      </c>
      <c r="AJ359" s="41">
        <v>2</v>
      </c>
      <c r="AK359" s="41">
        <v>0</v>
      </c>
      <c r="AL359" s="41">
        <v>0</v>
      </c>
      <c r="AQ359" s="41">
        <v>0</v>
      </c>
      <c r="AR359" s="41">
        <v>0</v>
      </c>
      <c r="AS359" s="41">
        <v>0</v>
      </c>
      <c r="AT359" s="41">
        <v>0</v>
      </c>
      <c r="AU359" s="41">
        <v>8</v>
      </c>
      <c r="AW359" s="45">
        <v>0</v>
      </c>
      <c r="AY359" s="41">
        <v>2000</v>
      </c>
      <c r="AZ359" s="46">
        <v>238.089569295969</v>
      </c>
      <c r="BA359" s="41">
        <v>252.184896865013</v>
      </c>
      <c r="BD359" s="41">
        <v>0</v>
      </c>
      <c r="BE359" s="41">
        <v>0</v>
      </c>
      <c r="BF359" s="41">
        <v>0</v>
      </c>
      <c r="CD359" s="44">
        <v>41883</v>
      </c>
      <c r="CY359" s="47" t="s">
        <v>113</v>
      </c>
    </row>
    <row r="360" spans="1:103" x14ac:dyDescent="0.25">
      <c r="A360" s="41">
        <v>2016</v>
      </c>
      <c r="B360" s="41">
        <v>8</v>
      </c>
      <c r="C360" s="41" t="s">
        <v>1021</v>
      </c>
      <c r="D360" s="41">
        <v>1</v>
      </c>
      <c r="E360" s="41" t="s">
        <v>1022</v>
      </c>
      <c r="F360" s="41" t="s">
        <v>1023</v>
      </c>
      <c r="G360" s="42">
        <v>2014001835</v>
      </c>
      <c r="H360" s="42" t="s">
        <v>1064</v>
      </c>
      <c r="I360" s="41">
        <v>3</v>
      </c>
      <c r="J360" s="41">
        <v>998</v>
      </c>
      <c r="K360" s="41" t="s">
        <v>159</v>
      </c>
      <c r="L360" s="41">
        <v>9998</v>
      </c>
      <c r="M360" s="41" t="s">
        <v>160</v>
      </c>
      <c r="N360" s="41">
        <v>10024</v>
      </c>
      <c r="O360" s="41" t="s">
        <v>104</v>
      </c>
      <c r="P360" s="41" t="s">
        <v>1065</v>
      </c>
      <c r="Q360" s="41">
        <v>21000</v>
      </c>
      <c r="R360" s="41">
        <v>21000</v>
      </c>
      <c r="S360" s="41">
        <v>21000</v>
      </c>
      <c r="T360" s="41" t="s">
        <v>478</v>
      </c>
      <c r="U360" s="41">
        <v>1</v>
      </c>
      <c r="V360" s="41">
        <v>10</v>
      </c>
      <c r="W360" s="41">
        <v>110</v>
      </c>
      <c r="X360" s="41" t="s">
        <v>107</v>
      </c>
      <c r="Y360" s="41" t="s">
        <v>138</v>
      </c>
      <c r="Z360" s="41" t="s">
        <v>139</v>
      </c>
      <c r="AA360" s="41" t="s">
        <v>1066</v>
      </c>
      <c r="AB360" s="41" t="s">
        <v>111</v>
      </c>
      <c r="AC360" s="41">
        <v>15114</v>
      </c>
      <c r="AE360" s="44">
        <v>41640</v>
      </c>
      <c r="AF360" s="44">
        <v>42735</v>
      </c>
      <c r="AG360" s="41" t="s">
        <v>1067</v>
      </c>
      <c r="AH360" s="41">
        <v>0</v>
      </c>
      <c r="AI360" s="41">
        <v>1</v>
      </c>
      <c r="AJ360" s="41">
        <v>2</v>
      </c>
      <c r="AK360" s="41">
        <v>0</v>
      </c>
      <c r="AL360" s="41">
        <v>0</v>
      </c>
      <c r="AQ360" s="41">
        <v>0</v>
      </c>
      <c r="AR360" s="41">
        <v>0</v>
      </c>
      <c r="AS360" s="41">
        <v>0</v>
      </c>
      <c r="AT360" s="41">
        <v>0</v>
      </c>
      <c r="AU360" s="41">
        <v>8</v>
      </c>
      <c r="AW360" s="60">
        <v>0</v>
      </c>
      <c r="AY360" s="41">
        <v>909</v>
      </c>
      <c r="AZ360" s="46">
        <v>108.211709245018</v>
      </c>
      <c r="BA360" s="41">
        <v>114.618035625148</v>
      </c>
      <c r="BD360" s="41">
        <v>0</v>
      </c>
      <c r="BE360" s="41">
        <v>0</v>
      </c>
      <c r="BF360" s="41">
        <v>0</v>
      </c>
      <c r="CD360" s="44">
        <v>41640</v>
      </c>
      <c r="CY360" s="47" t="s">
        <v>113</v>
      </c>
    </row>
    <row r="361" spans="1:103" x14ac:dyDescent="0.25">
      <c r="A361" s="41">
        <v>2016</v>
      </c>
      <c r="B361" s="41">
        <v>8</v>
      </c>
      <c r="C361" s="41" t="s">
        <v>1021</v>
      </c>
      <c r="D361" s="41">
        <v>1</v>
      </c>
      <c r="E361" s="41" t="s">
        <v>1022</v>
      </c>
      <c r="F361" s="41" t="s">
        <v>1023</v>
      </c>
      <c r="G361" s="42">
        <v>2014001834</v>
      </c>
      <c r="H361" s="42" t="s">
        <v>1068</v>
      </c>
      <c r="I361" s="41">
        <v>3</v>
      </c>
      <c r="J361" s="41">
        <v>998</v>
      </c>
      <c r="K361" s="41" t="s">
        <v>159</v>
      </c>
      <c r="L361" s="41">
        <v>9998</v>
      </c>
      <c r="M361" s="41" t="s">
        <v>160</v>
      </c>
      <c r="N361" s="41">
        <v>10024</v>
      </c>
      <c r="O361" s="41" t="s">
        <v>104</v>
      </c>
      <c r="P361" s="41" t="s">
        <v>1065</v>
      </c>
      <c r="Q361" s="41">
        <v>21000</v>
      </c>
      <c r="R361" s="41">
        <v>21000</v>
      </c>
      <c r="S361" s="41">
        <v>21000</v>
      </c>
      <c r="T361" s="41" t="s">
        <v>478</v>
      </c>
      <c r="U361" s="41">
        <v>1</v>
      </c>
      <c r="V361" s="41">
        <v>10</v>
      </c>
      <c r="W361" s="41">
        <v>110</v>
      </c>
      <c r="X361" s="41" t="s">
        <v>107</v>
      </c>
      <c r="Y361" s="41" t="s">
        <v>138</v>
      </c>
      <c r="Z361" s="41" t="s">
        <v>139</v>
      </c>
      <c r="AA361" s="41" t="s">
        <v>1069</v>
      </c>
      <c r="AB361" s="41" t="s">
        <v>111</v>
      </c>
      <c r="AC361" s="41">
        <v>15114</v>
      </c>
      <c r="AE361" s="44">
        <v>41640</v>
      </c>
      <c r="AF361" s="44">
        <v>42735</v>
      </c>
      <c r="AG361" s="41" t="s">
        <v>1067</v>
      </c>
      <c r="AH361" s="41">
        <v>0</v>
      </c>
      <c r="AI361" s="41">
        <v>1</v>
      </c>
      <c r="AJ361" s="41">
        <v>2</v>
      </c>
      <c r="AK361" s="41">
        <v>0</v>
      </c>
      <c r="AL361" s="41">
        <v>0</v>
      </c>
      <c r="AQ361" s="41">
        <v>0</v>
      </c>
      <c r="AR361" s="41">
        <v>0</v>
      </c>
      <c r="AS361" s="41">
        <v>0</v>
      </c>
      <c r="AT361" s="41">
        <v>0</v>
      </c>
      <c r="AU361" s="41">
        <v>8</v>
      </c>
      <c r="AW361" s="45">
        <v>0</v>
      </c>
      <c r="AY361" s="41">
        <v>448</v>
      </c>
      <c r="AZ361" s="46">
        <v>53.332063522297098</v>
      </c>
      <c r="BA361" s="41">
        <v>56.489416897762901</v>
      </c>
      <c r="BD361" s="41">
        <v>0</v>
      </c>
      <c r="BE361" s="41">
        <v>0</v>
      </c>
      <c r="BF361" s="41">
        <v>0</v>
      </c>
      <c r="CD361" s="44">
        <v>41640</v>
      </c>
      <c r="CY361" s="47" t="s">
        <v>113</v>
      </c>
    </row>
    <row r="362" spans="1:103" x14ac:dyDescent="0.25">
      <c r="A362" s="41">
        <v>2016</v>
      </c>
      <c r="B362" s="41">
        <v>8</v>
      </c>
      <c r="C362" s="41" t="s">
        <v>1021</v>
      </c>
      <c r="D362" s="41">
        <v>4</v>
      </c>
      <c r="E362" s="41" t="s">
        <v>282</v>
      </c>
      <c r="F362" s="41" t="s">
        <v>283</v>
      </c>
      <c r="G362" s="42">
        <v>2012002957</v>
      </c>
      <c r="H362" s="42" t="s">
        <v>1070</v>
      </c>
      <c r="I362" s="41">
        <v>3</v>
      </c>
      <c r="J362" s="41">
        <v>89</v>
      </c>
      <c r="K362" s="41" t="s">
        <v>404</v>
      </c>
      <c r="L362" s="41">
        <v>10010</v>
      </c>
      <c r="M362" s="41" t="s">
        <v>151</v>
      </c>
      <c r="N362" s="41">
        <v>10024</v>
      </c>
      <c r="O362" s="41" t="s">
        <v>104</v>
      </c>
      <c r="P362" s="41" t="s">
        <v>1071</v>
      </c>
      <c r="Q362" s="41">
        <v>22000</v>
      </c>
      <c r="R362" s="41">
        <v>22000</v>
      </c>
      <c r="S362" s="41">
        <v>22000</v>
      </c>
      <c r="T362" s="41" t="s">
        <v>290</v>
      </c>
      <c r="U362" s="41">
        <v>1</v>
      </c>
      <c r="V362" s="41">
        <v>10</v>
      </c>
      <c r="W362" s="41">
        <v>110</v>
      </c>
      <c r="X362" s="41" t="s">
        <v>107</v>
      </c>
      <c r="Y362" s="41" t="s">
        <v>138</v>
      </c>
      <c r="Z362" s="41" t="s">
        <v>139</v>
      </c>
      <c r="AA362" s="41" t="s">
        <v>1072</v>
      </c>
      <c r="AB362" s="41" t="s">
        <v>111</v>
      </c>
      <c r="AC362" s="41">
        <v>15114</v>
      </c>
      <c r="AE362" s="44">
        <v>41234</v>
      </c>
      <c r="AF362" s="44">
        <v>42735</v>
      </c>
      <c r="AG362" s="41" t="s">
        <v>1073</v>
      </c>
      <c r="AH362" s="41">
        <v>0</v>
      </c>
      <c r="AI362" s="41">
        <v>0</v>
      </c>
      <c r="AJ362" s="41">
        <v>2</v>
      </c>
      <c r="AK362" s="41">
        <v>0</v>
      </c>
      <c r="AL362" s="41">
        <v>0</v>
      </c>
      <c r="AQ362" s="41">
        <v>0</v>
      </c>
      <c r="AR362" s="41">
        <v>0</v>
      </c>
      <c r="AS362" s="41">
        <v>0</v>
      </c>
      <c r="AT362" s="41">
        <v>0</v>
      </c>
      <c r="AU362" s="41">
        <v>8</v>
      </c>
      <c r="AV362" s="41">
        <v>148.72800000000001</v>
      </c>
      <c r="AW362" s="45">
        <v>17.7052927311255</v>
      </c>
      <c r="AX362" s="41">
        <v>18.753477670469799</v>
      </c>
      <c r="AY362" s="41">
        <v>148.72800000000001</v>
      </c>
      <c r="AZ362" s="46">
        <v>17.7052927311255</v>
      </c>
      <c r="BA362" s="41">
        <v>18.753477670469799</v>
      </c>
      <c r="BD362" s="41">
        <v>0</v>
      </c>
      <c r="BE362" s="41">
        <v>0</v>
      </c>
      <c r="BF362" s="41">
        <v>0</v>
      </c>
      <c r="BM362" s="41">
        <v>148.72800000000001</v>
      </c>
      <c r="BN362" s="41">
        <v>17.7052927311255</v>
      </c>
      <c r="BO362" s="41">
        <v>18.753477670469799</v>
      </c>
      <c r="CD362" s="44">
        <v>42376</v>
      </c>
      <c r="CY362" s="47" t="s">
        <v>113</v>
      </c>
    </row>
    <row r="363" spans="1:103" x14ac:dyDescent="0.25">
      <c r="A363" s="41">
        <v>2016</v>
      </c>
      <c r="B363" s="41">
        <v>8</v>
      </c>
      <c r="C363" s="41" t="s">
        <v>1021</v>
      </c>
      <c r="D363" s="41">
        <v>1</v>
      </c>
      <c r="E363" s="41" t="s">
        <v>1022</v>
      </c>
      <c r="F363" s="41" t="s">
        <v>1023</v>
      </c>
      <c r="G363" s="42">
        <v>2014001821</v>
      </c>
      <c r="H363" s="42" t="s">
        <v>1074</v>
      </c>
      <c r="I363" s="41">
        <v>3</v>
      </c>
      <c r="J363" s="41">
        <v>241</v>
      </c>
      <c r="K363" s="41" t="s">
        <v>295</v>
      </c>
      <c r="L363" s="41">
        <v>10003</v>
      </c>
      <c r="M363" s="41" t="s">
        <v>165</v>
      </c>
      <c r="N363" s="41">
        <v>10018</v>
      </c>
      <c r="O363" s="41" t="s">
        <v>124</v>
      </c>
      <c r="P363" s="41" t="s">
        <v>1029</v>
      </c>
      <c r="Q363" s="41">
        <v>21000</v>
      </c>
      <c r="R363" s="41">
        <v>21000</v>
      </c>
      <c r="S363" s="41">
        <v>21000</v>
      </c>
      <c r="T363" s="41" t="s">
        <v>478</v>
      </c>
      <c r="U363" s="41">
        <v>1</v>
      </c>
      <c r="V363" s="41">
        <v>10</v>
      </c>
      <c r="W363" s="41">
        <v>110</v>
      </c>
      <c r="X363" s="41" t="s">
        <v>107</v>
      </c>
      <c r="Y363" s="41" t="s">
        <v>138</v>
      </c>
      <c r="Z363" s="41" t="s">
        <v>139</v>
      </c>
      <c r="AA363" s="41" t="s">
        <v>1075</v>
      </c>
      <c r="AB363" s="41" t="s">
        <v>111</v>
      </c>
      <c r="AC363" s="41">
        <v>15114</v>
      </c>
      <c r="AE363" s="44">
        <v>41640</v>
      </c>
      <c r="AF363" s="44">
        <v>42369</v>
      </c>
      <c r="AG363" s="41" t="s">
        <v>1076</v>
      </c>
      <c r="AH363" s="41">
        <v>0</v>
      </c>
      <c r="AI363" s="41">
        <v>1</v>
      </c>
      <c r="AJ363" s="41">
        <v>2</v>
      </c>
      <c r="AK363" s="41">
        <v>0</v>
      </c>
      <c r="AL363" s="41">
        <v>0</v>
      </c>
      <c r="AQ363" s="41">
        <v>0</v>
      </c>
      <c r="AR363" s="41">
        <v>0</v>
      </c>
      <c r="AS363" s="41">
        <v>0</v>
      </c>
      <c r="AT363" s="41">
        <v>0</v>
      </c>
      <c r="AU363" s="41">
        <v>8</v>
      </c>
      <c r="AV363" s="41">
        <v>510</v>
      </c>
      <c r="AW363" s="45">
        <v>60.712840170472099</v>
      </c>
      <c r="AX363" s="41">
        <v>64.307148700578296</v>
      </c>
      <c r="AY363" s="41">
        <v>1020</v>
      </c>
      <c r="AZ363" s="46">
        <v>121.425680340944</v>
      </c>
      <c r="BA363" s="41">
        <v>128.61429740115699</v>
      </c>
      <c r="BD363" s="41">
        <v>0</v>
      </c>
      <c r="BE363" s="41">
        <v>0</v>
      </c>
      <c r="BF363" s="41">
        <v>0</v>
      </c>
      <c r="BM363" s="41">
        <v>510</v>
      </c>
      <c r="BN363" s="41">
        <v>60.712840170472099</v>
      </c>
      <c r="BO363" s="41">
        <v>64.307148700578296</v>
      </c>
      <c r="CD363" s="44">
        <v>42376</v>
      </c>
      <c r="CY363" s="47" t="s">
        <v>113</v>
      </c>
    </row>
    <row r="364" spans="1:103" x14ac:dyDescent="0.25">
      <c r="A364" s="41">
        <v>2016</v>
      </c>
      <c r="B364" s="41">
        <v>8</v>
      </c>
      <c r="C364" s="41" t="s">
        <v>1021</v>
      </c>
      <c r="D364" s="41">
        <v>1</v>
      </c>
      <c r="E364" s="41" t="s">
        <v>1022</v>
      </c>
      <c r="F364" s="41" t="s">
        <v>1023</v>
      </c>
      <c r="G364" s="42">
        <v>2014001865</v>
      </c>
      <c r="H364" s="42" t="s">
        <v>1077</v>
      </c>
      <c r="I364" s="41">
        <v>3</v>
      </c>
      <c r="J364" s="41">
        <v>543</v>
      </c>
      <c r="K364" s="41" t="s">
        <v>1078</v>
      </c>
      <c r="L364" s="41">
        <v>10011</v>
      </c>
      <c r="M364" s="41" t="s">
        <v>422</v>
      </c>
      <c r="N364" s="41">
        <v>10019</v>
      </c>
      <c r="O364" s="41" t="s">
        <v>116</v>
      </c>
      <c r="P364" s="41" t="s">
        <v>1033</v>
      </c>
      <c r="Q364" s="41">
        <v>21000</v>
      </c>
      <c r="R364" s="41">
        <v>21000</v>
      </c>
      <c r="S364" s="41">
        <v>21000</v>
      </c>
      <c r="T364" s="41" t="s">
        <v>478</v>
      </c>
      <c r="U364" s="41">
        <v>1</v>
      </c>
      <c r="V364" s="41">
        <v>10</v>
      </c>
      <c r="W364" s="41">
        <v>110</v>
      </c>
      <c r="X364" s="41" t="s">
        <v>107</v>
      </c>
      <c r="Y364" s="41" t="s">
        <v>138</v>
      </c>
      <c r="Z364" s="41" t="s">
        <v>139</v>
      </c>
      <c r="AA364" s="41" t="s">
        <v>1034</v>
      </c>
      <c r="AB364" s="41" t="s">
        <v>111</v>
      </c>
      <c r="AC364" s="41">
        <v>15114</v>
      </c>
      <c r="AE364" s="44">
        <v>41640</v>
      </c>
      <c r="AF364" s="44">
        <v>42735</v>
      </c>
      <c r="AG364" s="41" t="s">
        <v>1035</v>
      </c>
      <c r="AH364" s="41">
        <v>0</v>
      </c>
      <c r="AI364" s="41">
        <v>0</v>
      </c>
      <c r="AJ364" s="41">
        <v>2</v>
      </c>
      <c r="AK364" s="41">
        <v>0</v>
      </c>
      <c r="AL364" s="41">
        <v>0</v>
      </c>
      <c r="AQ364" s="41">
        <v>0</v>
      </c>
      <c r="AR364" s="41">
        <v>0</v>
      </c>
      <c r="AS364" s="41">
        <v>0</v>
      </c>
      <c r="AT364" s="41">
        <v>0</v>
      </c>
      <c r="AU364" s="41">
        <v>8</v>
      </c>
      <c r="AW364" s="45">
        <v>0</v>
      </c>
      <c r="AY364" s="41">
        <v>290.964</v>
      </c>
      <c r="AZ364" s="46">
        <v>34.637746720316201</v>
      </c>
      <c r="BA364" s="41">
        <v>36.688363165715799</v>
      </c>
      <c r="BD364" s="41">
        <v>0</v>
      </c>
      <c r="BE364" s="41">
        <v>0</v>
      </c>
      <c r="BF364" s="41">
        <v>0</v>
      </c>
      <c r="BJ364" s="41">
        <v>-220.08</v>
      </c>
      <c r="BK364" s="41">
        <v>-26.199376205328399</v>
      </c>
      <c r="BL364" s="41">
        <v>-27.750426051026</v>
      </c>
      <c r="BM364" s="41">
        <v>0</v>
      </c>
      <c r="BN364" s="41">
        <v>0</v>
      </c>
      <c r="BO364" s="41">
        <v>0</v>
      </c>
      <c r="CD364" s="44">
        <v>42376</v>
      </c>
      <c r="CY364" s="47" t="s">
        <v>113</v>
      </c>
    </row>
    <row r="365" spans="1:103" x14ac:dyDescent="0.25">
      <c r="A365" s="41">
        <v>2016</v>
      </c>
      <c r="B365" s="41">
        <v>8</v>
      </c>
      <c r="C365" s="41" t="s">
        <v>1021</v>
      </c>
      <c r="D365" s="41">
        <v>1</v>
      </c>
      <c r="E365" s="41" t="s">
        <v>1022</v>
      </c>
      <c r="F365" s="41" t="s">
        <v>1023</v>
      </c>
      <c r="G365" s="42">
        <v>2014001872</v>
      </c>
      <c r="H365" s="42" t="s">
        <v>1079</v>
      </c>
      <c r="I365" s="41">
        <v>3</v>
      </c>
      <c r="J365" s="41">
        <v>251</v>
      </c>
      <c r="K365" s="41" t="s">
        <v>919</v>
      </c>
      <c r="L365" s="41">
        <v>10003</v>
      </c>
      <c r="M365" s="41" t="s">
        <v>165</v>
      </c>
      <c r="N365" s="41">
        <v>10016</v>
      </c>
      <c r="O365" s="41" t="s">
        <v>126</v>
      </c>
      <c r="P365" s="41" t="s">
        <v>1033</v>
      </c>
      <c r="Q365" s="41">
        <v>21000</v>
      </c>
      <c r="R365" s="41">
        <v>21000</v>
      </c>
      <c r="S365" s="41">
        <v>21000</v>
      </c>
      <c r="T365" s="41" t="s">
        <v>478</v>
      </c>
      <c r="U365" s="41">
        <v>1</v>
      </c>
      <c r="V365" s="41">
        <v>10</v>
      </c>
      <c r="W365" s="41">
        <v>110</v>
      </c>
      <c r="X365" s="41" t="s">
        <v>107</v>
      </c>
      <c r="Y365" s="41" t="s">
        <v>138</v>
      </c>
      <c r="Z365" s="41" t="s">
        <v>139</v>
      </c>
      <c r="AA365" s="41" t="s">
        <v>1034</v>
      </c>
      <c r="AB365" s="41" t="s">
        <v>111</v>
      </c>
      <c r="AC365" s="41">
        <v>15114</v>
      </c>
      <c r="AE365" s="44">
        <v>41640</v>
      </c>
      <c r="AF365" s="44">
        <v>42735</v>
      </c>
      <c r="AG365" s="41" t="s">
        <v>1035</v>
      </c>
      <c r="AH365" s="41">
        <v>0</v>
      </c>
      <c r="AI365" s="41">
        <v>0</v>
      </c>
      <c r="AJ365" s="41">
        <v>2</v>
      </c>
      <c r="AK365" s="41">
        <v>0</v>
      </c>
      <c r="AL365" s="41">
        <v>0</v>
      </c>
      <c r="AQ365" s="41">
        <v>0</v>
      </c>
      <c r="AR365" s="41">
        <v>0</v>
      </c>
      <c r="AS365" s="41">
        <v>0</v>
      </c>
      <c r="AT365" s="41">
        <v>0</v>
      </c>
      <c r="AU365" s="41">
        <v>8</v>
      </c>
      <c r="AW365" s="45">
        <v>0</v>
      </c>
      <c r="AY365" s="41">
        <v>166.29400000000001</v>
      </c>
      <c r="AZ365" s="46">
        <v>19.796433418251901</v>
      </c>
      <c r="BA365" s="41">
        <v>20.968417619635201</v>
      </c>
      <c r="BD365" s="41">
        <v>0</v>
      </c>
      <c r="BE365" s="41">
        <v>0</v>
      </c>
      <c r="BF365" s="41">
        <v>0</v>
      </c>
      <c r="BJ365" s="41">
        <v>-364.20600000000002</v>
      </c>
      <c r="BK365" s="41">
        <v>-43.3568248375039</v>
      </c>
      <c r="BL365" s="41">
        <v>-45.923626273809397</v>
      </c>
      <c r="BM365" s="41">
        <v>0</v>
      </c>
      <c r="BN365" s="41">
        <v>0</v>
      </c>
      <c r="BO365" s="41">
        <v>0</v>
      </c>
      <c r="CD365" s="44">
        <v>42376</v>
      </c>
      <c r="CY365" s="47" t="s">
        <v>113</v>
      </c>
    </row>
    <row r="366" spans="1:103" x14ac:dyDescent="0.25">
      <c r="A366" s="41">
        <v>2016</v>
      </c>
      <c r="B366" s="41">
        <v>8</v>
      </c>
      <c r="C366" s="41" t="s">
        <v>1021</v>
      </c>
      <c r="D366" s="41">
        <v>1</v>
      </c>
      <c r="E366" s="41" t="s">
        <v>1022</v>
      </c>
      <c r="F366" s="41" t="s">
        <v>1023</v>
      </c>
      <c r="G366" s="42">
        <v>2014001832</v>
      </c>
      <c r="H366" s="42" t="s">
        <v>1080</v>
      </c>
      <c r="I366" s="41">
        <v>3</v>
      </c>
      <c r="J366" s="41">
        <v>251</v>
      </c>
      <c r="K366" s="41" t="s">
        <v>919</v>
      </c>
      <c r="L366" s="41">
        <v>10003</v>
      </c>
      <c r="M366" s="41" t="s">
        <v>165</v>
      </c>
      <c r="N366" s="41">
        <v>10016</v>
      </c>
      <c r="O366" s="41" t="s">
        <v>126</v>
      </c>
      <c r="P366" s="41" t="s">
        <v>1065</v>
      </c>
      <c r="Q366" s="41">
        <v>21000</v>
      </c>
      <c r="R366" s="41">
        <v>21000</v>
      </c>
      <c r="S366" s="41">
        <v>21000</v>
      </c>
      <c r="T366" s="41" t="s">
        <v>478</v>
      </c>
      <c r="U366" s="41">
        <v>1</v>
      </c>
      <c r="V366" s="41">
        <v>10</v>
      </c>
      <c r="W366" s="41">
        <v>110</v>
      </c>
      <c r="X366" s="41" t="s">
        <v>107</v>
      </c>
      <c r="Y366" s="41" t="s">
        <v>138</v>
      </c>
      <c r="Z366" s="41" t="s">
        <v>139</v>
      </c>
      <c r="AA366" s="41" t="s">
        <v>1081</v>
      </c>
      <c r="AB366" s="41" t="s">
        <v>111</v>
      </c>
      <c r="AC366" s="41">
        <v>15114</v>
      </c>
      <c r="AE366" s="44">
        <v>41640</v>
      </c>
      <c r="AF366" s="44">
        <v>42735</v>
      </c>
      <c r="AG366" s="41" t="s">
        <v>1067</v>
      </c>
      <c r="AH366" s="41">
        <v>0</v>
      </c>
      <c r="AI366" s="41">
        <v>1</v>
      </c>
      <c r="AJ366" s="41">
        <v>2</v>
      </c>
      <c r="AK366" s="41">
        <v>0</v>
      </c>
      <c r="AL366" s="41">
        <v>0</v>
      </c>
      <c r="AQ366" s="41">
        <v>0</v>
      </c>
      <c r="AR366" s="41">
        <v>0</v>
      </c>
      <c r="AS366" s="41">
        <v>0</v>
      </c>
      <c r="AT366" s="41">
        <v>0</v>
      </c>
      <c r="AU366" s="41">
        <v>8</v>
      </c>
      <c r="AW366" s="45">
        <v>0</v>
      </c>
      <c r="AY366" s="41">
        <v>101</v>
      </c>
      <c r="AZ366" s="46">
        <v>12.0235232494464</v>
      </c>
      <c r="BA366" s="41">
        <v>12.7353372916831</v>
      </c>
      <c r="BD366" s="41">
        <v>0</v>
      </c>
      <c r="BE366" s="41">
        <v>0</v>
      </c>
      <c r="BF366" s="41">
        <v>0</v>
      </c>
      <c r="CD366" s="44">
        <v>41640</v>
      </c>
      <c r="CY366" s="47" t="s">
        <v>113</v>
      </c>
    </row>
    <row r="367" spans="1:103" x14ac:dyDescent="0.25">
      <c r="A367" s="41">
        <v>2016</v>
      </c>
      <c r="B367" s="41">
        <v>8</v>
      </c>
      <c r="C367" s="41" t="s">
        <v>1021</v>
      </c>
      <c r="D367" s="41">
        <v>1</v>
      </c>
      <c r="E367" s="41" t="s">
        <v>1022</v>
      </c>
      <c r="F367" s="41" t="s">
        <v>1023</v>
      </c>
      <c r="G367" s="42">
        <v>2014001868</v>
      </c>
      <c r="H367" s="42" t="s">
        <v>1082</v>
      </c>
      <c r="I367" s="41">
        <v>3</v>
      </c>
      <c r="J367" s="41">
        <v>136</v>
      </c>
      <c r="K367" s="41" t="s">
        <v>1083</v>
      </c>
      <c r="L367" s="41">
        <v>10002</v>
      </c>
      <c r="M367" s="41" t="s">
        <v>394</v>
      </c>
      <c r="N367" s="41">
        <v>10018</v>
      </c>
      <c r="O367" s="41" t="s">
        <v>124</v>
      </c>
      <c r="P367" s="41" t="s">
        <v>1033</v>
      </c>
      <c r="Q367" s="41">
        <v>21000</v>
      </c>
      <c r="R367" s="41">
        <v>21000</v>
      </c>
      <c r="S367" s="41">
        <v>21000</v>
      </c>
      <c r="T367" s="41" t="s">
        <v>478</v>
      </c>
      <c r="U367" s="41">
        <v>1</v>
      </c>
      <c r="V367" s="41">
        <v>10</v>
      </c>
      <c r="W367" s="41">
        <v>110</v>
      </c>
      <c r="X367" s="41" t="s">
        <v>107</v>
      </c>
      <c r="Y367" s="41" t="s">
        <v>138</v>
      </c>
      <c r="Z367" s="41" t="s">
        <v>139</v>
      </c>
      <c r="AA367" s="41" t="s">
        <v>1084</v>
      </c>
      <c r="AB367" s="41" t="s">
        <v>111</v>
      </c>
      <c r="AC367" s="41">
        <v>15114</v>
      </c>
      <c r="AE367" s="44">
        <v>41640</v>
      </c>
      <c r="AF367" s="44">
        <v>42735</v>
      </c>
      <c r="AG367" s="41" t="s">
        <v>1038</v>
      </c>
      <c r="AH367" s="41">
        <v>0</v>
      </c>
      <c r="AI367" s="41">
        <v>0</v>
      </c>
      <c r="AJ367" s="41">
        <v>2</v>
      </c>
      <c r="AK367" s="41">
        <v>0</v>
      </c>
      <c r="AL367" s="41">
        <v>0</v>
      </c>
      <c r="AQ367" s="41">
        <v>0</v>
      </c>
      <c r="AR367" s="41">
        <v>0</v>
      </c>
      <c r="AS367" s="41">
        <v>0</v>
      </c>
      <c r="AT367" s="41">
        <v>0</v>
      </c>
      <c r="AU367" s="41">
        <v>8</v>
      </c>
      <c r="AV367" s="41">
        <v>227.67699999999999</v>
      </c>
      <c r="AW367" s="45">
        <v>27.103759434299199</v>
      </c>
      <c r="AX367" s="41">
        <v>28.708350381767801</v>
      </c>
      <c r="AY367" s="41">
        <v>634.577</v>
      </c>
      <c r="AZ367" s="46">
        <v>75.543082307564106</v>
      </c>
      <c r="BA367" s="41">
        <v>80.015367648954594</v>
      </c>
      <c r="BD367" s="41">
        <v>0</v>
      </c>
      <c r="BE367" s="41">
        <v>0</v>
      </c>
      <c r="BF367" s="41">
        <v>0</v>
      </c>
      <c r="BM367" s="41">
        <v>227.67699999999999</v>
      </c>
      <c r="BN367" s="41">
        <v>27.103759434299199</v>
      </c>
      <c r="BO367" s="41">
        <v>28.708350381767801</v>
      </c>
      <c r="CD367" s="44">
        <v>42376</v>
      </c>
      <c r="CY367" s="47" t="s">
        <v>113</v>
      </c>
    </row>
    <row r="368" spans="1:103" x14ac:dyDescent="0.25">
      <c r="A368" s="41">
        <v>2016</v>
      </c>
      <c r="B368" s="41">
        <v>8</v>
      </c>
      <c r="C368" s="41" t="s">
        <v>1021</v>
      </c>
      <c r="D368" s="41">
        <v>4</v>
      </c>
      <c r="E368" s="41" t="s">
        <v>282</v>
      </c>
      <c r="F368" s="41" t="s">
        <v>283</v>
      </c>
      <c r="G368" s="42">
        <v>2015000472</v>
      </c>
      <c r="H368" s="42" t="s">
        <v>1085</v>
      </c>
      <c r="I368" s="41">
        <v>3</v>
      </c>
      <c r="J368" s="41">
        <v>259</v>
      </c>
      <c r="K368" s="41" t="s">
        <v>164</v>
      </c>
      <c r="L368" s="41">
        <v>10003</v>
      </c>
      <c r="M368" s="41" t="s">
        <v>165</v>
      </c>
      <c r="N368" s="41">
        <v>10016</v>
      </c>
      <c r="O368" s="41" t="s">
        <v>126</v>
      </c>
      <c r="P368" s="41" t="s">
        <v>1086</v>
      </c>
      <c r="Q368" s="41">
        <v>12000</v>
      </c>
      <c r="R368" s="41">
        <v>12000</v>
      </c>
      <c r="S368" s="41">
        <v>12000</v>
      </c>
      <c r="T368" s="41" t="s">
        <v>268</v>
      </c>
      <c r="U368" s="41">
        <v>1</v>
      </c>
      <c r="V368" s="41">
        <v>10</v>
      </c>
      <c r="W368" s="41">
        <v>110</v>
      </c>
      <c r="X368" s="41" t="s">
        <v>107</v>
      </c>
      <c r="Y368" s="41" t="s">
        <v>180</v>
      </c>
      <c r="Z368" s="41" t="s">
        <v>181</v>
      </c>
      <c r="AA368" s="41" t="s">
        <v>1087</v>
      </c>
      <c r="AB368" s="41" t="s">
        <v>111</v>
      </c>
      <c r="AC368" s="41">
        <v>15114</v>
      </c>
      <c r="AE368" s="44">
        <v>42047</v>
      </c>
      <c r="AF368" s="44">
        <v>43465</v>
      </c>
      <c r="AG368" s="41" t="s">
        <v>1088</v>
      </c>
      <c r="AH368" s="41">
        <v>0</v>
      </c>
      <c r="AI368" s="41">
        <v>0</v>
      </c>
      <c r="AJ368" s="41">
        <v>2</v>
      </c>
      <c r="AK368" s="41">
        <v>0</v>
      </c>
      <c r="AL368" s="41">
        <v>0</v>
      </c>
      <c r="AM368" s="41">
        <v>1</v>
      </c>
      <c r="AQ368" s="41">
        <v>0</v>
      </c>
      <c r="AR368" s="41">
        <v>0</v>
      </c>
      <c r="AS368" s="41">
        <v>0</v>
      </c>
      <c r="AT368" s="41">
        <v>0</v>
      </c>
      <c r="AU368" s="41">
        <v>8</v>
      </c>
      <c r="AW368" s="45">
        <v>0</v>
      </c>
      <c r="AY368" s="41">
        <v>1320.9380000000001</v>
      </c>
      <c r="AZ368" s="46">
        <v>157.250779743339</v>
      </c>
      <c r="BA368" s="41">
        <v>166.560306647538</v>
      </c>
      <c r="BD368" s="41">
        <v>0</v>
      </c>
      <c r="BE368" s="41">
        <v>0</v>
      </c>
      <c r="BF368" s="41">
        <v>0</v>
      </c>
      <c r="CD368" s="44">
        <v>42047</v>
      </c>
      <c r="CY368" s="47" t="s">
        <v>113</v>
      </c>
    </row>
    <row r="369" spans="1:103" x14ac:dyDescent="0.25">
      <c r="A369" s="41">
        <v>2016</v>
      </c>
      <c r="B369" s="41">
        <v>8</v>
      </c>
      <c r="C369" s="41" t="s">
        <v>1021</v>
      </c>
      <c r="D369" s="41">
        <v>1</v>
      </c>
      <c r="E369" s="41" t="s">
        <v>1022</v>
      </c>
      <c r="F369" s="41" t="s">
        <v>1023</v>
      </c>
      <c r="G369" s="42">
        <v>2016001028</v>
      </c>
      <c r="H369" s="42" t="s">
        <v>1089</v>
      </c>
      <c r="I369" s="41">
        <v>1</v>
      </c>
      <c r="J369" s="41">
        <v>635</v>
      </c>
      <c r="K369" s="41" t="s">
        <v>958</v>
      </c>
      <c r="L369" s="41">
        <v>10009</v>
      </c>
      <c r="M369" s="41" t="s">
        <v>185</v>
      </c>
      <c r="N369" s="41">
        <v>10016</v>
      </c>
      <c r="O369" s="41" t="s">
        <v>126</v>
      </c>
      <c r="P369" s="41" t="s">
        <v>1029</v>
      </c>
      <c r="Q369" s="41">
        <v>21000</v>
      </c>
      <c r="R369" s="41">
        <v>21000</v>
      </c>
      <c r="S369" s="41">
        <v>21000</v>
      </c>
      <c r="T369" s="41" t="s">
        <v>478</v>
      </c>
      <c r="U369" s="41">
        <v>1</v>
      </c>
      <c r="V369" s="41">
        <v>10</v>
      </c>
      <c r="W369" s="41">
        <v>110</v>
      </c>
      <c r="X369" s="41" t="s">
        <v>107</v>
      </c>
      <c r="Y369" s="41" t="s">
        <v>138</v>
      </c>
      <c r="Z369" s="41" t="s">
        <v>139</v>
      </c>
      <c r="AA369" s="41" t="s">
        <v>1090</v>
      </c>
      <c r="AB369" s="41" t="s">
        <v>111</v>
      </c>
      <c r="AC369" s="41">
        <v>15114</v>
      </c>
      <c r="AE369" s="44">
        <v>42370</v>
      </c>
      <c r="AF369" s="44">
        <v>42735</v>
      </c>
      <c r="AG369" s="41" t="s">
        <v>1091</v>
      </c>
      <c r="AH369" s="41">
        <v>0</v>
      </c>
      <c r="AI369" s="41">
        <v>1</v>
      </c>
      <c r="AJ369" s="41">
        <v>2</v>
      </c>
      <c r="AK369" s="41">
        <v>0</v>
      </c>
      <c r="AL369" s="41">
        <v>0</v>
      </c>
      <c r="AQ369" s="41">
        <v>0</v>
      </c>
      <c r="AR369" s="41">
        <v>0</v>
      </c>
      <c r="AS369" s="41">
        <v>0</v>
      </c>
      <c r="AT369" s="41">
        <v>0</v>
      </c>
      <c r="AU369" s="41">
        <v>8</v>
      </c>
      <c r="AV369" s="41">
        <v>750</v>
      </c>
      <c r="AW369" s="45">
        <v>89.283588485988403</v>
      </c>
      <c r="AX369" s="41">
        <v>94.569336324379805</v>
      </c>
      <c r="AY369" s="41">
        <v>750</v>
      </c>
      <c r="AZ369" s="46">
        <v>89.283588485988403</v>
      </c>
      <c r="BA369" s="41">
        <v>94.569336324379805</v>
      </c>
      <c r="BD369" s="41">
        <v>0</v>
      </c>
      <c r="BE369" s="41">
        <v>0</v>
      </c>
      <c r="BF369" s="41">
        <v>0</v>
      </c>
      <c r="BM369" s="41">
        <v>750</v>
      </c>
      <c r="BN369" s="41">
        <v>89.283588485988403</v>
      </c>
      <c r="BO369" s="41">
        <v>94.569336324379805</v>
      </c>
      <c r="BP369" s="41">
        <v>0</v>
      </c>
      <c r="BQ369" s="41">
        <v>0</v>
      </c>
      <c r="BR369" s="41">
        <v>0</v>
      </c>
      <c r="BS369" s="41">
        <v>0</v>
      </c>
      <c r="BT369" s="41">
        <v>0</v>
      </c>
      <c r="BU369" s="41">
        <v>0</v>
      </c>
      <c r="CD369" s="44">
        <v>42370</v>
      </c>
      <c r="CY369" s="47" t="s">
        <v>113</v>
      </c>
    </row>
    <row r="370" spans="1:103" x14ac:dyDescent="0.25">
      <c r="A370" s="41">
        <v>2016</v>
      </c>
      <c r="B370" s="41">
        <v>8</v>
      </c>
      <c r="C370" s="41" t="s">
        <v>1021</v>
      </c>
      <c r="D370" s="41">
        <v>1</v>
      </c>
      <c r="E370" s="41" t="s">
        <v>1022</v>
      </c>
      <c r="F370" s="41" t="s">
        <v>1023</v>
      </c>
      <c r="G370" s="42">
        <v>2014001833</v>
      </c>
      <c r="H370" s="42" t="s">
        <v>1092</v>
      </c>
      <c r="I370" s="41">
        <v>3</v>
      </c>
      <c r="J370" s="41">
        <v>635</v>
      </c>
      <c r="K370" s="41" t="s">
        <v>958</v>
      </c>
      <c r="L370" s="41">
        <v>10009</v>
      </c>
      <c r="M370" s="41" t="s">
        <v>185</v>
      </c>
      <c r="N370" s="41">
        <v>10016</v>
      </c>
      <c r="O370" s="41" t="s">
        <v>126</v>
      </c>
      <c r="P370" s="41" t="s">
        <v>1065</v>
      </c>
      <c r="Q370" s="41">
        <v>21000</v>
      </c>
      <c r="R370" s="41">
        <v>21000</v>
      </c>
      <c r="S370" s="41">
        <v>21000</v>
      </c>
      <c r="T370" s="41" t="s">
        <v>478</v>
      </c>
      <c r="U370" s="41">
        <v>1</v>
      </c>
      <c r="V370" s="41">
        <v>10</v>
      </c>
      <c r="W370" s="41">
        <v>110</v>
      </c>
      <c r="X370" s="41" t="s">
        <v>107</v>
      </c>
      <c r="Y370" s="41" t="s">
        <v>138</v>
      </c>
      <c r="Z370" s="41" t="s">
        <v>139</v>
      </c>
      <c r="AA370" s="41" t="s">
        <v>1093</v>
      </c>
      <c r="AB370" s="41" t="s">
        <v>111</v>
      </c>
      <c r="AC370" s="41">
        <v>15114</v>
      </c>
      <c r="AE370" s="44">
        <v>41640</v>
      </c>
      <c r="AF370" s="44">
        <v>42735</v>
      </c>
      <c r="AG370" s="41" t="s">
        <v>1067</v>
      </c>
      <c r="AH370" s="41">
        <v>0</v>
      </c>
      <c r="AI370" s="41">
        <v>1</v>
      </c>
      <c r="AJ370" s="41">
        <v>2</v>
      </c>
      <c r="AK370" s="41">
        <v>0</v>
      </c>
      <c r="AL370" s="41">
        <v>0</v>
      </c>
      <c r="AQ370" s="41">
        <v>0</v>
      </c>
      <c r="AR370" s="41">
        <v>0</v>
      </c>
      <c r="AS370" s="41">
        <v>0</v>
      </c>
      <c r="AT370" s="41">
        <v>0</v>
      </c>
      <c r="AU370" s="41">
        <v>8</v>
      </c>
      <c r="AW370" s="45">
        <v>0</v>
      </c>
      <c r="AY370" s="41">
        <v>284</v>
      </c>
      <c r="AZ370" s="46">
        <v>33.808718840027602</v>
      </c>
      <c r="BA370" s="41">
        <v>35.810255354831803</v>
      </c>
      <c r="BD370" s="41">
        <v>0</v>
      </c>
      <c r="BE370" s="41">
        <v>0</v>
      </c>
      <c r="BF370" s="41">
        <v>0</v>
      </c>
      <c r="CD370" s="44">
        <v>41640</v>
      </c>
      <c r="CY370" s="47" t="s">
        <v>113</v>
      </c>
    </row>
    <row r="371" spans="1:103" x14ac:dyDescent="0.25">
      <c r="A371" s="41">
        <v>2016</v>
      </c>
      <c r="B371" s="41">
        <v>8</v>
      </c>
      <c r="C371" s="41" t="s">
        <v>1021</v>
      </c>
      <c r="D371" s="41">
        <v>1</v>
      </c>
      <c r="E371" s="41" t="s">
        <v>1022</v>
      </c>
      <c r="F371" s="41" t="s">
        <v>1023</v>
      </c>
      <c r="G371" s="42">
        <v>2014001867</v>
      </c>
      <c r="H371" s="42" t="s">
        <v>1094</v>
      </c>
      <c r="I371" s="41">
        <v>3</v>
      </c>
      <c r="J371" s="41">
        <v>269</v>
      </c>
      <c r="K371" s="41" t="s">
        <v>547</v>
      </c>
      <c r="L371" s="41">
        <v>10003</v>
      </c>
      <c r="M371" s="41" t="s">
        <v>165</v>
      </c>
      <c r="N371" s="41">
        <v>10016</v>
      </c>
      <c r="O371" s="41" t="s">
        <v>126</v>
      </c>
      <c r="P371" s="41" t="s">
        <v>1033</v>
      </c>
      <c r="Q371" s="41">
        <v>21000</v>
      </c>
      <c r="R371" s="41">
        <v>21000</v>
      </c>
      <c r="S371" s="41">
        <v>21000</v>
      </c>
      <c r="T371" s="41" t="s">
        <v>478</v>
      </c>
      <c r="U371" s="41">
        <v>1</v>
      </c>
      <c r="V371" s="41">
        <v>10</v>
      </c>
      <c r="W371" s="41">
        <v>110</v>
      </c>
      <c r="X371" s="41" t="s">
        <v>107</v>
      </c>
      <c r="Y371" s="41" t="s">
        <v>138</v>
      </c>
      <c r="Z371" s="41" t="s">
        <v>139</v>
      </c>
      <c r="AA371" s="41" t="s">
        <v>1037</v>
      </c>
      <c r="AB371" s="41" t="s">
        <v>111</v>
      </c>
      <c r="AC371" s="41">
        <v>15114</v>
      </c>
      <c r="AE371" s="44">
        <v>41640</v>
      </c>
      <c r="AF371" s="44">
        <v>42735</v>
      </c>
      <c r="AG371" s="41" t="s">
        <v>1038</v>
      </c>
      <c r="AH371" s="41">
        <v>0</v>
      </c>
      <c r="AI371" s="41">
        <v>0</v>
      </c>
      <c r="AJ371" s="41">
        <v>2</v>
      </c>
      <c r="AK371" s="41">
        <v>0</v>
      </c>
      <c r="AL371" s="41">
        <v>0</v>
      </c>
      <c r="AQ371" s="41">
        <v>0</v>
      </c>
      <c r="AR371" s="41">
        <v>0</v>
      </c>
      <c r="AS371" s="41">
        <v>0</v>
      </c>
      <c r="AT371" s="41">
        <v>0</v>
      </c>
      <c r="AU371" s="41">
        <v>8</v>
      </c>
      <c r="AV371" s="41">
        <v>112.417</v>
      </c>
      <c r="AW371" s="45">
        <v>13.3826575557725</v>
      </c>
      <c r="AX371" s="41">
        <v>14.1749347754371</v>
      </c>
      <c r="AY371" s="41">
        <v>512.71699999999998</v>
      </c>
      <c r="AZ371" s="46">
        <v>61.036284850360701</v>
      </c>
      <c r="BA371" s="41">
        <v>64.649741882969394</v>
      </c>
      <c r="BD371" s="41">
        <v>0</v>
      </c>
      <c r="BE371" s="41">
        <v>0</v>
      </c>
      <c r="BF371" s="41">
        <v>0</v>
      </c>
      <c r="BM371" s="41">
        <v>112.417</v>
      </c>
      <c r="BN371" s="41">
        <v>13.3826575557725</v>
      </c>
      <c r="BO371" s="41">
        <v>14.1749347754371</v>
      </c>
      <c r="CD371" s="44">
        <v>42376</v>
      </c>
      <c r="CY371" s="47" t="s">
        <v>113</v>
      </c>
    </row>
    <row r="372" spans="1:103" x14ac:dyDescent="0.25">
      <c r="A372" s="41">
        <v>2016</v>
      </c>
      <c r="B372" s="41">
        <v>8</v>
      </c>
      <c r="C372" s="41" t="s">
        <v>1021</v>
      </c>
      <c r="D372" s="41">
        <v>1</v>
      </c>
      <c r="E372" s="41" t="s">
        <v>1022</v>
      </c>
      <c r="F372" s="41" t="s">
        <v>1023</v>
      </c>
      <c r="G372" s="42">
        <v>2014001869</v>
      </c>
      <c r="H372" s="42" t="s">
        <v>1095</v>
      </c>
      <c r="I372" s="41">
        <v>3</v>
      </c>
      <c r="J372" s="41">
        <v>218</v>
      </c>
      <c r="K372" s="41" t="s">
        <v>264</v>
      </c>
      <c r="L372" s="41">
        <v>10003</v>
      </c>
      <c r="M372" s="41" t="s">
        <v>165</v>
      </c>
      <c r="N372" s="41">
        <v>10019</v>
      </c>
      <c r="O372" s="41" t="s">
        <v>116</v>
      </c>
      <c r="P372" s="41" t="s">
        <v>1033</v>
      </c>
      <c r="Q372" s="41">
        <v>21000</v>
      </c>
      <c r="R372" s="41">
        <v>21000</v>
      </c>
      <c r="S372" s="41">
        <v>21000</v>
      </c>
      <c r="T372" s="41" t="s">
        <v>478</v>
      </c>
      <c r="U372" s="41">
        <v>1</v>
      </c>
      <c r="V372" s="41">
        <v>10</v>
      </c>
      <c r="W372" s="41">
        <v>110</v>
      </c>
      <c r="X372" s="41" t="s">
        <v>107</v>
      </c>
      <c r="Y372" s="41" t="s">
        <v>138</v>
      </c>
      <c r="Z372" s="41" t="s">
        <v>139</v>
      </c>
      <c r="AA372" s="41" t="s">
        <v>1037</v>
      </c>
      <c r="AB372" s="41" t="s">
        <v>111</v>
      </c>
      <c r="AC372" s="41">
        <v>15114</v>
      </c>
      <c r="AE372" s="44">
        <v>41640</v>
      </c>
      <c r="AF372" s="44">
        <v>42735</v>
      </c>
      <c r="AG372" s="41" t="s">
        <v>1038</v>
      </c>
      <c r="AH372" s="41">
        <v>0</v>
      </c>
      <c r="AI372" s="41">
        <v>0</v>
      </c>
      <c r="AJ372" s="41">
        <v>2</v>
      </c>
      <c r="AK372" s="41">
        <v>0</v>
      </c>
      <c r="AL372" s="41">
        <v>0</v>
      </c>
      <c r="AQ372" s="41">
        <v>0</v>
      </c>
      <c r="AR372" s="41">
        <v>0</v>
      </c>
      <c r="AS372" s="41">
        <v>0</v>
      </c>
      <c r="AT372" s="41">
        <v>0</v>
      </c>
      <c r="AU372" s="41">
        <v>8</v>
      </c>
      <c r="AV372" s="41">
        <v>66.655000000000001</v>
      </c>
      <c r="AW372" s="45">
        <v>7.9349301207114102</v>
      </c>
      <c r="AX372" s="41">
        <v>8.4046921502687209</v>
      </c>
      <c r="AY372" s="41">
        <v>451.15499999999997</v>
      </c>
      <c r="AZ372" s="46">
        <v>53.707649817861501</v>
      </c>
      <c r="BA372" s="41">
        <v>56.887238572567398</v>
      </c>
      <c r="BD372" s="41">
        <v>0</v>
      </c>
      <c r="BE372" s="41">
        <v>0</v>
      </c>
      <c r="BF372" s="41">
        <v>0</v>
      </c>
      <c r="BM372" s="41">
        <v>66.655000000000001</v>
      </c>
      <c r="BN372" s="41">
        <v>7.9349301207114102</v>
      </c>
      <c r="BO372" s="41">
        <v>8.4046921502687209</v>
      </c>
      <c r="CD372" s="44">
        <v>42376</v>
      </c>
      <c r="CY372" s="47" t="s">
        <v>113</v>
      </c>
    </row>
    <row r="373" spans="1:103" x14ac:dyDescent="0.25">
      <c r="A373" s="41">
        <v>2016</v>
      </c>
      <c r="B373" s="41">
        <v>8</v>
      </c>
      <c r="C373" s="41" t="s">
        <v>1021</v>
      </c>
      <c r="D373" s="41">
        <v>1</v>
      </c>
      <c r="E373" s="41" t="s">
        <v>1022</v>
      </c>
      <c r="F373" s="41" t="s">
        <v>1023</v>
      </c>
      <c r="G373" s="42">
        <v>2014001831</v>
      </c>
      <c r="H373" s="42" t="s">
        <v>1096</v>
      </c>
      <c r="I373" s="41">
        <v>3</v>
      </c>
      <c r="J373" s="41">
        <v>279</v>
      </c>
      <c r="K373" s="41" t="s">
        <v>960</v>
      </c>
      <c r="L373" s="41">
        <v>10003</v>
      </c>
      <c r="M373" s="41" t="s">
        <v>165</v>
      </c>
      <c r="N373" s="41">
        <v>10016</v>
      </c>
      <c r="O373" s="41" t="s">
        <v>126</v>
      </c>
      <c r="P373" s="41" t="s">
        <v>1065</v>
      </c>
      <c r="Q373" s="41">
        <v>21000</v>
      </c>
      <c r="R373" s="41">
        <v>21000</v>
      </c>
      <c r="S373" s="41">
        <v>21000</v>
      </c>
      <c r="T373" s="41" t="s">
        <v>478</v>
      </c>
      <c r="U373" s="41">
        <v>1</v>
      </c>
      <c r="V373" s="41">
        <v>10</v>
      </c>
      <c r="W373" s="41">
        <v>110</v>
      </c>
      <c r="X373" s="41" t="s">
        <v>107</v>
      </c>
      <c r="Y373" s="41" t="s">
        <v>138</v>
      </c>
      <c r="Z373" s="41" t="s">
        <v>139</v>
      </c>
      <c r="AA373" s="41" t="s">
        <v>1097</v>
      </c>
      <c r="AB373" s="41" t="s">
        <v>111</v>
      </c>
      <c r="AC373" s="41">
        <v>15114</v>
      </c>
      <c r="AE373" s="44">
        <v>41640</v>
      </c>
      <c r="AF373" s="44">
        <v>42735</v>
      </c>
      <c r="AG373" s="41" t="s">
        <v>1067</v>
      </c>
      <c r="AH373" s="41">
        <v>0</v>
      </c>
      <c r="AI373" s="41">
        <v>1</v>
      </c>
      <c r="AJ373" s="41">
        <v>2</v>
      </c>
      <c r="AK373" s="41">
        <v>0</v>
      </c>
      <c r="AL373" s="41">
        <v>0</v>
      </c>
      <c r="AQ373" s="41">
        <v>0</v>
      </c>
      <c r="AR373" s="41">
        <v>0</v>
      </c>
      <c r="AS373" s="41">
        <v>0</v>
      </c>
      <c r="AT373" s="41">
        <v>0</v>
      </c>
      <c r="AU373" s="41">
        <v>8</v>
      </c>
      <c r="AW373" s="45">
        <v>0</v>
      </c>
      <c r="AY373" s="41">
        <v>215</v>
      </c>
      <c r="AZ373" s="46">
        <v>25.594628699316701</v>
      </c>
      <c r="BA373" s="41">
        <v>27.1098764129889</v>
      </c>
      <c r="BD373" s="41">
        <v>0</v>
      </c>
      <c r="BE373" s="41">
        <v>0</v>
      </c>
      <c r="BF373" s="41">
        <v>0</v>
      </c>
      <c r="CD373" s="44">
        <v>41640</v>
      </c>
      <c r="CY373" s="47" t="s">
        <v>113</v>
      </c>
    </row>
    <row r="374" spans="1:103" x14ac:dyDescent="0.25">
      <c r="A374" s="41">
        <v>2016</v>
      </c>
      <c r="B374" s="41">
        <v>8</v>
      </c>
      <c r="C374" s="41" t="s">
        <v>1021</v>
      </c>
      <c r="D374" s="41">
        <v>1</v>
      </c>
      <c r="E374" s="41" t="s">
        <v>1022</v>
      </c>
      <c r="F374" s="41" t="s">
        <v>1023</v>
      </c>
      <c r="G374" s="42">
        <v>2015000009</v>
      </c>
      <c r="H374" s="42" t="s">
        <v>1098</v>
      </c>
      <c r="I374" s="41">
        <v>3</v>
      </c>
      <c r="J374" s="41">
        <v>282</v>
      </c>
      <c r="K374" s="41" t="s">
        <v>266</v>
      </c>
      <c r="L374" s="41">
        <v>10003</v>
      </c>
      <c r="M374" s="41" t="s">
        <v>165</v>
      </c>
      <c r="N374" s="41">
        <v>10016</v>
      </c>
      <c r="O374" s="41" t="s">
        <v>126</v>
      </c>
      <c r="P374" s="41" t="s">
        <v>1029</v>
      </c>
      <c r="Q374" s="41">
        <v>21000</v>
      </c>
      <c r="R374" s="41">
        <v>21000</v>
      </c>
      <c r="S374" s="41">
        <v>21000</v>
      </c>
      <c r="T374" s="41" t="s">
        <v>478</v>
      </c>
      <c r="U374" s="41">
        <v>1</v>
      </c>
      <c r="V374" s="41">
        <v>10</v>
      </c>
      <c r="W374" s="41">
        <v>110</v>
      </c>
      <c r="X374" s="41" t="s">
        <v>107</v>
      </c>
      <c r="Y374" s="41" t="s">
        <v>138</v>
      </c>
      <c r="Z374" s="41" t="s">
        <v>139</v>
      </c>
      <c r="AA374" s="41" t="s">
        <v>1099</v>
      </c>
      <c r="AB374" s="41" t="s">
        <v>111</v>
      </c>
      <c r="AC374" s="41">
        <v>15114</v>
      </c>
      <c r="AE374" s="44">
        <v>42005</v>
      </c>
      <c r="AF374" s="44">
        <v>42369</v>
      </c>
      <c r="AG374" s="41" t="s">
        <v>1100</v>
      </c>
      <c r="AH374" s="41">
        <v>0</v>
      </c>
      <c r="AI374" s="41">
        <v>1</v>
      </c>
      <c r="AJ374" s="41">
        <v>2</v>
      </c>
      <c r="AK374" s="41">
        <v>0</v>
      </c>
      <c r="AL374" s="41">
        <v>0</v>
      </c>
      <c r="AQ374" s="41">
        <v>0</v>
      </c>
      <c r="AR374" s="41">
        <v>0</v>
      </c>
      <c r="AS374" s="41">
        <v>0</v>
      </c>
      <c r="AT374" s="41">
        <v>0</v>
      </c>
      <c r="AU374" s="41">
        <v>8</v>
      </c>
      <c r="AV374" s="41">
        <v>330</v>
      </c>
      <c r="AW374" s="45">
        <v>39.2847789338349</v>
      </c>
      <c r="AX374" s="41">
        <v>41.6105079827271</v>
      </c>
      <c r="AY374" s="41">
        <v>1415.8824</v>
      </c>
      <c r="AZ374" s="46">
        <v>168.55341539487199</v>
      </c>
      <c r="BA374" s="41">
        <v>178.53207850849299</v>
      </c>
      <c r="BD374" s="41">
        <v>0</v>
      </c>
      <c r="BE374" s="41">
        <v>0</v>
      </c>
      <c r="BF374" s="41">
        <v>0</v>
      </c>
      <c r="BM374" s="41">
        <v>330</v>
      </c>
      <c r="BN374" s="41">
        <v>39.2847789338349</v>
      </c>
      <c r="BO374" s="41">
        <v>41.6105079827271</v>
      </c>
      <c r="CD374" s="44">
        <v>42376</v>
      </c>
      <c r="CY374" s="47" t="s">
        <v>113</v>
      </c>
    </row>
    <row r="375" spans="1:103" x14ac:dyDescent="0.25">
      <c r="A375" s="41">
        <v>2016</v>
      </c>
      <c r="B375" s="41">
        <v>8</v>
      </c>
      <c r="C375" s="41" t="s">
        <v>1021</v>
      </c>
      <c r="D375" s="41">
        <v>1</v>
      </c>
      <c r="E375" s="41" t="s">
        <v>1022</v>
      </c>
      <c r="F375" s="41" t="s">
        <v>1023</v>
      </c>
      <c r="G375" s="42">
        <v>2015000016</v>
      </c>
      <c r="H375" s="42" t="s">
        <v>1101</v>
      </c>
      <c r="I375" s="41">
        <v>3</v>
      </c>
      <c r="J375" s="41">
        <v>282</v>
      </c>
      <c r="K375" s="41" t="s">
        <v>266</v>
      </c>
      <c r="L375" s="41">
        <v>10003</v>
      </c>
      <c r="M375" s="41" t="s">
        <v>165</v>
      </c>
      <c r="N375" s="41">
        <v>10016</v>
      </c>
      <c r="O375" s="41" t="s">
        <v>126</v>
      </c>
      <c r="P375" s="41" t="s">
        <v>1033</v>
      </c>
      <c r="Q375" s="41">
        <v>21000</v>
      </c>
      <c r="R375" s="41">
        <v>21000</v>
      </c>
      <c r="S375" s="41">
        <v>21000</v>
      </c>
      <c r="T375" s="41" t="s">
        <v>478</v>
      </c>
      <c r="U375" s="41">
        <v>1</v>
      </c>
      <c r="V375" s="41">
        <v>10</v>
      </c>
      <c r="W375" s="41">
        <v>110</v>
      </c>
      <c r="X375" s="41" t="s">
        <v>107</v>
      </c>
      <c r="Y375" s="41" t="s">
        <v>138</v>
      </c>
      <c r="Z375" s="41" t="s">
        <v>139</v>
      </c>
      <c r="AA375" s="41" t="s">
        <v>1034</v>
      </c>
      <c r="AB375" s="41" t="s">
        <v>111</v>
      </c>
      <c r="AC375" s="41">
        <v>15114</v>
      </c>
      <c r="AE375" s="44">
        <v>42005</v>
      </c>
      <c r="AF375" s="44">
        <v>42735</v>
      </c>
      <c r="AG375" s="41" t="s">
        <v>1035</v>
      </c>
      <c r="AH375" s="41">
        <v>0</v>
      </c>
      <c r="AI375" s="41">
        <v>0</v>
      </c>
      <c r="AJ375" s="41">
        <v>2</v>
      </c>
      <c r="AK375" s="41">
        <v>0</v>
      </c>
      <c r="AL375" s="41">
        <v>0</v>
      </c>
      <c r="AQ375" s="41">
        <v>0</v>
      </c>
      <c r="AR375" s="41">
        <v>0</v>
      </c>
      <c r="AS375" s="41">
        <v>0</v>
      </c>
      <c r="AT375" s="41">
        <v>0</v>
      </c>
      <c r="AU375" s="41">
        <v>8</v>
      </c>
      <c r="AV375" s="41">
        <v>28.815000000000001</v>
      </c>
      <c r="AW375" s="45">
        <v>3.4302754696316802</v>
      </c>
      <c r="AX375" s="41">
        <v>3.6333539015826699</v>
      </c>
      <c r="AY375" s="41">
        <v>513.21500000000003</v>
      </c>
      <c r="AZ375" s="46">
        <v>61.095569153115399</v>
      </c>
      <c r="BA375" s="41">
        <v>64.712535922288794</v>
      </c>
      <c r="BD375" s="41">
        <v>0</v>
      </c>
      <c r="BE375" s="41">
        <v>0</v>
      </c>
      <c r="BF375" s="41">
        <v>0</v>
      </c>
      <c r="BM375" s="41">
        <v>28.815000000000001</v>
      </c>
      <c r="BN375" s="41">
        <v>3.4302754696316802</v>
      </c>
      <c r="BO375" s="41">
        <v>3.6333539015826699</v>
      </c>
      <c r="CD375" s="44">
        <v>42376</v>
      </c>
      <c r="CY375" s="47" t="s">
        <v>113</v>
      </c>
    </row>
    <row r="376" spans="1:103" x14ac:dyDescent="0.25">
      <c r="A376" s="41">
        <v>2016</v>
      </c>
      <c r="B376" s="41">
        <v>8</v>
      </c>
      <c r="C376" s="41" t="s">
        <v>1021</v>
      </c>
      <c r="D376" s="41">
        <v>4</v>
      </c>
      <c r="E376" s="41" t="s">
        <v>282</v>
      </c>
      <c r="F376" s="41" t="s">
        <v>283</v>
      </c>
      <c r="G376" s="42">
        <v>2015000776</v>
      </c>
      <c r="H376" s="42" t="s">
        <v>1102</v>
      </c>
      <c r="I376" s="41">
        <v>3</v>
      </c>
      <c r="J376" s="43">
        <v>282</v>
      </c>
      <c r="K376" s="41" t="s">
        <v>266</v>
      </c>
      <c r="L376" s="41">
        <v>10003</v>
      </c>
      <c r="M376" s="41" t="s">
        <v>165</v>
      </c>
      <c r="N376" s="41">
        <v>10016</v>
      </c>
      <c r="O376" s="41" t="s">
        <v>126</v>
      </c>
      <c r="P376" s="41" t="s">
        <v>1103</v>
      </c>
      <c r="Q376" s="41">
        <v>12000</v>
      </c>
      <c r="R376" s="43">
        <v>12000</v>
      </c>
      <c r="S376" s="41">
        <v>12000</v>
      </c>
      <c r="T376" s="41" t="s">
        <v>268</v>
      </c>
      <c r="U376" s="41">
        <v>1</v>
      </c>
      <c r="V376" s="41">
        <v>10</v>
      </c>
      <c r="W376" s="41">
        <v>110</v>
      </c>
      <c r="X376" s="41" t="s">
        <v>107</v>
      </c>
      <c r="Y376" s="41" t="s">
        <v>485</v>
      </c>
      <c r="Z376" s="41" t="s">
        <v>486</v>
      </c>
      <c r="AA376" s="41" t="s">
        <v>1104</v>
      </c>
      <c r="AB376" s="41" t="s">
        <v>111</v>
      </c>
      <c r="AC376" s="41">
        <v>15114</v>
      </c>
      <c r="AE376" s="44">
        <v>42075</v>
      </c>
      <c r="AF376" s="44">
        <v>43465</v>
      </c>
      <c r="AG376" s="41" t="s">
        <v>1105</v>
      </c>
      <c r="AH376" s="41">
        <v>0</v>
      </c>
      <c r="AI376" s="41">
        <v>0</v>
      </c>
      <c r="AJ376" s="41">
        <v>2</v>
      </c>
      <c r="AK376" s="41">
        <v>0</v>
      </c>
      <c r="AL376" s="41">
        <v>0</v>
      </c>
      <c r="AQ376" s="41">
        <v>0</v>
      </c>
      <c r="AR376" s="41">
        <v>0</v>
      </c>
      <c r="AS376" s="41">
        <v>0</v>
      </c>
      <c r="AT376" s="41">
        <v>0</v>
      </c>
      <c r="AU376" s="41">
        <v>8</v>
      </c>
      <c r="AW376" s="45">
        <v>0</v>
      </c>
      <c r="AY376" s="41">
        <v>11100</v>
      </c>
      <c r="AZ376" s="46">
        <v>1321.3971095926299</v>
      </c>
      <c r="BA376" s="41">
        <v>1399.62617760082</v>
      </c>
      <c r="BD376" s="41">
        <v>0</v>
      </c>
      <c r="BE376" s="41">
        <v>0</v>
      </c>
      <c r="BF376" s="41">
        <v>0</v>
      </c>
      <c r="CD376" s="44">
        <v>42075</v>
      </c>
      <c r="CY376" s="47" t="s">
        <v>113</v>
      </c>
    </row>
    <row r="377" spans="1:103" x14ac:dyDescent="0.25">
      <c r="A377" s="41">
        <v>2016</v>
      </c>
      <c r="B377" s="41">
        <v>8</v>
      </c>
      <c r="C377" s="41" t="s">
        <v>1021</v>
      </c>
      <c r="D377" s="41">
        <v>1</v>
      </c>
      <c r="E377" s="41" t="s">
        <v>1022</v>
      </c>
      <c r="F377" s="41" t="s">
        <v>1023</v>
      </c>
      <c r="G377" s="42">
        <v>2014001864</v>
      </c>
      <c r="H377" s="42" t="s">
        <v>1106</v>
      </c>
      <c r="I377" s="41">
        <v>3</v>
      </c>
      <c r="J377" s="43">
        <v>285</v>
      </c>
      <c r="K377" s="41" t="s">
        <v>456</v>
      </c>
      <c r="L377" s="41">
        <v>10003</v>
      </c>
      <c r="M377" s="41" t="s">
        <v>165</v>
      </c>
      <c r="N377" s="41">
        <v>10016</v>
      </c>
      <c r="O377" s="41" t="s">
        <v>126</v>
      </c>
      <c r="P377" s="41" t="s">
        <v>1033</v>
      </c>
      <c r="Q377" s="41">
        <v>21000</v>
      </c>
      <c r="R377" s="43">
        <v>21000</v>
      </c>
      <c r="S377" s="41">
        <v>21000</v>
      </c>
      <c r="T377" s="41" t="s">
        <v>478</v>
      </c>
      <c r="U377" s="41">
        <v>1</v>
      </c>
      <c r="V377" s="41">
        <v>10</v>
      </c>
      <c r="W377" s="41">
        <v>110</v>
      </c>
      <c r="X377" s="41" t="s">
        <v>107</v>
      </c>
      <c r="Y377" s="41" t="s">
        <v>138</v>
      </c>
      <c r="Z377" s="41" t="s">
        <v>139</v>
      </c>
      <c r="AA377" s="41" t="s">
        <v>1037</v>
      </c>
      <c r="AB377" s="41" t="s">
        <v>111</v>
      </c>
      <c r="AC377" s="41">
        <v>15114</v>
      </c>
      <c r="AE377" s="44">
        <v>41640</v>
      </c>
      <c r="AF377" s="44">
        <v>42735</v>
      </c>
      <c r="AG377" s="41" t="s">
        <v>1038</v>
      </c>
      <c r="AH377" s="41">
        <v>0</v>
      </c>
      <c r="AI377" s="41">
        <v>0</v>
      </c>
      <c r="AJ377" s="41">
        <v>2</v>
      </c>
      <c r="AK377" s="41">
        <v>0</v>
      </c>
      <c r="AL377" s="41">
        <v>0</v>
      </c>
      <c r="AQ377" s="41">
        <v>0</v>
      </c>
      <c r="AR377" s="41">
        <v>0</v>
      </c>
      <c r="AS377" s="41">
        <v>0</v>
      </c>
      <c r="AT377" s="41">
        <v>0</v>
      </c>
      <c r="AU377" s="41">
        <v>8</v>
      </c>
      <c r="AV377" s="41">
        <v>389.78199999999998</v>
      </c>
      <c r="AW377" s="45">
        <v>46.4015142496607</v>
      </c>
      <c r="AX377" s="41">
        <v>49.1485667349192</v>
      </c>
      <c r="AY377" s="41">
        <v>738.38199999999995</v>
      </c>
      <c r="AZ377" s="46">
        <v>87.900526177948095</v>
      </c>
      <c r="BA377" s="41">
        <v>93.104394258490899</v>
      </c>
      <c r="BD377" s="41">
        <v>0</v>
      </c>
      <c r="BE377" s="41">
        <v>0</v>
      </c>
      <c r="BF377" s="41">
        <v>0</v>
      </c>
      <c r="BM377" s="41">
        <v>389.78199999999998</v>
      </c>
      <c r="BN377" s="41">
        <v>46.4015142496607</v>
      </c>
      <c r="BO377" s="41">
        <v>49.1485667349192</v>
      </c>
      <c r="CD377" s="44">
        <v>42376</v>
      </c>
      <c r="CY377" s="47" t="s">
        <v>113</v>
      </c>
    </row>
    <row r="378" spans="1:103" x14ac:dyDescent="0.25">
      <c r="A378" s="41">
        <v>2016</v>
      </c>
      <c r="B378" s="41">
        <v>8</v>
      </c>
      <c r="C378" s="41" t="s">
        <v>1021</v>
      </c>
      <c r="D378" s="41">
        <v>1</v>
      </c>
      <c r="E378" s="41" t="s">
        <v>1022</v>
      </c>
      <c r="F378" s="41" t="s">
        <v>1023</v>
      </c>
      <c r="G378" s="42">
        <v>2015000010</v>
      </c>
      <c r="H378" s="42" t="s">
        <v>1107</v>
      </c>
      <c r="I378" s="41">
        <v>3</v>
      </c>
      <c r="J378" s="43">
        <v>285</v>
      </c>
      <c r="K378" s="41" t="s">
        <v>456</v>
      </c>
      <c r="L378" s="41">
        <v>10003</v>
      </c>
      <c r="M378" s="41" t="s">
        <v>165</v>
      </c>
      <c r="N378" s="41">
        <v>10016</v>
      </c>
      <c r="O378" s="41" t="s">
        <v>126</v>
      </c>
      <c r="P378" s="41" t="s">
        <v>1029</v>
      </c>
      <c r="Q378" s="41">
        <v>21000</v>
      </c>
      <c r="R378" s="43">
        <v>21000</v>
      </c>
      <c r="S378" s="41">
        <v>21000</v>
      </c>
      <c r="T378" s="41" t="s">
        <v>478</v>
      </c>
      <c r="U378" s="41">
        <v>1</v>
      </c>
      <c r="V378" s="41">
        <v>10</v>
      </c>
      <c r="W378" s="41">
        <v>110</v>
      </c>
      <c r="X378" s="41" t="s">
        <v>107</v>
      </c>
      <c r="Y378" s="41" t="s">
        <v>138</v>
      </c>
      <c r="Z378" s="41" t="s">
        <v>139</v>
      </c>
      <c r="AA378" s="41" t="s">
        <v>1108</v>
      </c>
      <c r="AB378" s="41" t="s">
        <v>111</v>
      </c>
      <c r="AC378" s="41">
        <v>15114</v>
      </c>
      <c r="AE378" s="44">
        <v>42005</v>
      </c>
      <c r="AF378" s="44">
        <v>42369</v>
      </c>
      <c r="AG378" s="41" t="s">
        <v>1109</v>
      </c>
      <c r="AH378" s="41">
        <v>0</v>
      </c>
      <c r="AI378" s="41">
        <v>1</v>
      </c>
      <c r="AJ378" s="41">
        <v>2</v>
      </c>
      <c r="AK378" s="41">
        <v>0</v>
      </c>
      <c r="AL378" s="41">
        <v>0</v>
      </c>
      <c r="AQ378" s="41">
        <v>0</v>
      </c>
      <c r="AR378" s="41">
        <v>0</v>
      </c>
      <c r="AS378" s="41">
        <v>0</v>
      </c>
      <c r="AT378" s="41">
        <v>0</v>
      </c>
      <c r="AU378" s="41">
        <v>8</v>
      </c>
      <c r="AV378" s="41">
        <v>210</v>
      </c>
      <c r="AW378" s="45">
        <v>24.999404776076801</v>
      </c>
      <c r="AX378" s="41">
        <v>26.479414170826299</v>
      </c>
      <c r="AY378" s="41">
        <v>1146.4706000000001</v>
      </c>
      <c r="AZ378" s="46">
        <v>136.481345682246</v>
      </c>
      <c r="BA378" s="41">
        <v>144.56128500988501</v>
      </c>
      <c r="BD378" s="41">
        <v>0</v>
      </c>
      <c r="BE378" s="41">
        <v>0</v>
      </c>
      <c r="BF378" s="41">
        <v>0</v>
      </c>
      <c r="BM378" s="41">
        <v>210</v>
      </c>
      <c r="BN378" s="41">
        <v>24.999404776076801</v>
      </c>
      <c r="BO378" s="41">
        <v>26.479414170826299</v>
      </c>
      <c r="CD378" s="44">
        <v>42376</v>
      </c>
      <c r="CY378" s="47" t="s">
        <v>113</v>
      </c>
    </row>
    <row r="379" spans="1:103" x14ac:dyDescent="0.25">
      <c r="A379" s="41">
        <v>2016</v>
      </c>
      <c r="B379" s="41">
        <v>8</v>
      </c>
      <c r="C379" s="41" t="s">
        <v>1021</v>
      </c>
      <c r="D379" s="41">
        <v>1</v>
      </c>
      <c r="E379" s="41" t="s">
        <v>1022</v>
      </c>
      <c r="F379" s="41" t="s">
        <v>1023</v>
      </c>
      <c r="G379" s="42">
        <v>2014001830</v>
      </c>
      <c r="H379" s="42" t="s">
        <v>1110</v>
      </c>
      <c r="I379" s="41">
        <v>3</v>
      </c>
      <c r="J379" s="43">
        <v>285</v>
      </c>
      <c r="K379" s="41" t="s">
        <v>456</v>
      </c>
      <c r="L379" s="41">
        <v>10003</v>
      </c>
      <c r="M379" s="41" t="s">
        <v>165</v>
      </c>
      <c r="N379" s="41">
        <v>10016</v>
      </c>
      <c r="O379" s="41" t="s">
        <v>126</v>
      </c>
      <c r="P379" s="41" t="s">
        <v>1065</v>
      </c>
      <c r="Q379" s="41">
        <v>21000</v>
      </c>
      <c r="R379" s="43">
        <v>21000</v>
      </c>
      <c r="S379" s="41">
        <v>21000</v>
      </c>
      <c r="T379" s="41" t="s">
        <v>478</v>
      </c>
      <c r="U379" s="41">
        <v>1</v>
      </c>
      <c r="V379" s="41">
        <v>10</v>
      </c>
      <c r="W379" s="41">
        <v>110</v>
      </c>
      <c r="X379" s="41" t="s">
        <v>107</v>
      </c>
      <c r="Y379" s="41" t="s">
        <v>138</v>
      </c>
      <c r="Z379" s="41" t="s">
        <v>139</v>
      </c>
      <c r="AA379" s="41" t="s">
        <v>1111</v>
      </c>
      <c r="AB379" s="41" t="s">
        <v>111</v>
      </c>
      <c r="AC379" s="41">
        <v>15114</v>
      </c>
      <c r="AE379" s="44">
        <v>41640</v>
      </c>
      <c r="AF379" s="44">
        <v>42735</v>
      </c>
      <c r="AG379" s="41" t="s">
        <v>1067</v>
      </c>
      <c r="AH379" s="41">
        <v>0</v>
      </c>
      <c r="AI379" s="41">
        <v>1</v>
      </c>
      <c r="AJ379" s="41">
        <v>2</v>
      </c>
      <c r="AK379" s="41">
        <v>0</v>
      </c>
      <c r="AL379" s="41">
        <v>0</v>
      </c>
      <c r="AQ379" s="41">
        <v>0</v>
      </c>
      <c r="AR379" s="41">
        <v>0</v>
      </c>
      <c r="AS379" s="41">
        <v>0</v>
      </c>
      <c r="AT379" s="41">
        <v>0</v>
      </c>
      <c r="AU379" s="41">
        <v>8</v>
      </c>
      <c r="AW379" s="45">
        <v>0</v>
      </c>
      <c r="AY379" s="41">
        <v>443</v>
      </c>
      <c r="AZ379" s="46">
        <v>52.736839599057198</v>
      </c>
      <c r="BA379" s="41">
        <v>55.8589546556003</v>
      </c>
      <c r="BD379" s="41">
        <v>0</v>
      </c>
      <c r="BE379" s="41">
        <v>0</v>
      </c>
      <c r="BF379" s="41">
        <v>0</v>
      </c>
      <c r="CD379" s="44">
        <v>41640</v>
      </c>
      <c r="CY379" s="47" t="s">
        <v>113</v>
      </c>
    </row>
    <row r="380" spans="1:103" x14ac:dyDescent="0.25">
      <c r="A380" s="41">
        <v>2016</v>
      </c>
      <c r="B380" s="41">
        <v>8</v>
      </c>
      <c r="C380" s="41" t="s">
        <v>1021</v>
      </c>
      <c r="D380" s="41">
        <v>1</v>
      </c>
      <c r="E380" s="41" t="s">
        <v>1022</v>
      </c>
      <c r="F380" s="41" t="s">
        <v>1023</v>
      </c>
      <c r="G380" s="42">
        <v>2014001871</v>
      </c>
      <c r="H380" s="42" t="s">
        <v>1112</v>
      </c>
      <c r="I380" s="41">
        <v>3</v>
      </c>
      <c r="J380" s="43">
        <v>285</v>
      </c>
      <c r="K380" s="41" t="s">
        <v>456</v>
      </c>
      <c r="L380" s="41">
        <v>10003</v>
      </c>
      <c r="M380" s="41" t="s">
        <v>165</v>
      </c>
      <c r="N380" s="41">
        <v>10016</v>
      </c>
      <c r="O380" s="41" t="s">
        <v>126</v>
      </c>
      <c r="P380" s="41" t="s">
        <v>1033</v>
      </c>
      <c r="Q380" s="41">
        <v>21000</v>
      </c>
      <c r="R380" s="43">
        <v>21000</v>
      </c>
      <c r="S380" s="41">
        <v>21000</v>
      </c>
      <c r="T380" s="41" t="s">
        <v>478</v>
      </c>
      <c r="U380" s="41">
        <v>1</v>
      </c>
      <c r="V380" s="41">
        <v>10</v>
      </c>
      <c r="W380" s="41">
        <v>110</v>
      </c>
      <c r="X380" s="41" t="s">
        <v>107</v>
      </c>
      <c r="Y380" s="41" t="s">
        <v>138</v>
      </c>
      <c r="Z380" s="41" t="s">
        <v>139</v>
      </c>
      <c r="AA380" s="41" t="s">
        <v>1113</v>
      </c>
      <c r="AB380" s="41" t="s">
        <v>111</v>
      </c>
      <c r="AC380" s="41">
        <v>15114</v>
      </c>
      <c r="AE380" s="44">
        <v>41640</v>
      </c>
      <c r="AF380" s="44">
        <v>42735</v>
      </c>
      <c r="AG380" s="41" t="s">
        <v>1035</v>
      </c>
      <c r="AH380" s="41">
        <v>0</v>
      </c>
      <c r="AI380" s="41">
        <v>0</v>
      </c>
      <c r="AJ380" s="41">
        <v>2</v>
      </c>
      <c r="AK380" s="41">
        <v>0</v>
      </c>
      <c r="AL380" s="41">
        <v>0</v>
      </c>
      <c r="AQ380" s="41">
        <v>0</v>
      </c>
      <c r="AR380" s="41">
        <v>0</v>
      </c>
      <c r="AS380" s="41">
        <v>0</v>
      </c>
      <c r="AT380" s="41">
        <v>0</v>
      </c>
      <c r="AU380" s="41">
        <v>8</v>
      </c>
      <c r="AW380" s="45">
        <v>0</v>
      </c>
      <c r="AY380" s="41">
        <v>288.166</v>
      </c>
      <c r="AZ380" s="46">
        <v>34.304659412871104</v>
      </c>
      <c r="BA380" s="41">
        <v>36.335556495001597</v>
      </c>
      <c r="BD380" s="41">
        <v>0</v>
      </c>
      <c r="BE380" s="41">
        <v>0</v>
      </c>
      <c r="BF380" s="41">
        <v>0</v>
      </c>
      <c r="BJ380" s="41">
        <v>-196.53399999999999</v>
      </c>
      <c r="BK380" s="41">
        <v>-23.396347706006999</v>
      </c>
      <c r="BL380" s="41">
        <v>-24.781453260234201</v>
      </c>
      <c r="BM380" s="41">
        <v>0</v>
      </c>
      <c r="BN380" s="41">
        <v>0</v>
      </c>
      <c r="BO380" s="41">
        <v>0</v>
      </c>
      <c r="CD380" s="44">
        <v>42376</v>
      </c>
      <c r="CY380" s="47" t="s">
        <v>113</v>
      </c>
    </row>
    <row r="381" spans="1:103" x14ac:dyDescent="0.25">
      <c r="A381" s="41">
        <v>2016</v>
      </c>
      <c r="B381" s="41">
        <v>8</v>
      </c>
      <c r="C381" s="41" t="s">
        <v>1021</v>
      </c>
      <c r="D381" s="41">
        <v>4</v>
      </c>
      <c r="E381" s="41" t="s">
        <v>282</v>
      </c>
      <c r="F381" s="41" t="s">
        <v>283</v>
      </c>
      <c r="G381" s="42">
        <v>2016002207</v>
      </c>
      <c r="H381" s="42" t="s">
        <v>1114</v>
      </c>
      <c r="I381" s="41">
        <v>1</v>
      </c>
      <c r="J381" s="43">
        <v>288</v>
      </c>
      <c r="K381" s="41" t="s">
        <v>467</v>
      </c>
      <c r="L381" s="41">
        <v>10003</v>
      </c>
      <c r="M381" s="41" t="s">
        <v>165</v>
      </c>
      <c r="N381" s="41">
        <v>10016</v>
      </c>
      <c r="O381" s="41" t="s">
        <v>126</v>
      </c>
      <c r="P381" s="41" t="s">
        <v>1115</v>
      </c>
      <c r="Q381" s="41">
        <v>12000</v>
      </c>
      <c r="R381" s="43">
        <v>12000</v>
      </c>
      <c r="S381" s="41">
        <v>12000</v>
      </c>
      <c r="T381" s="41" t="s">
        <v>268</v>
      </c>
      <c r="U381" s="41">
        <v>1</v>
      </c>
      <c r="V381" s="41">
        <v>10</v>
      </c>
      <c r="W381" s="41">
        <v>110</v>
      </c>
      <c r="X381" s="41" t="s">
        <v>107</v>
      </c>
      <c r="Y381" s="41" t="s">
        <v>297</v>
      </c>
      <c r="Z381" s="41" t="s">
        <v>298</v>
      </c>
      <c r="AA381" s="41" t="s">
        <v>1116</v>
      </c>
      <c r="AB381" s="41" t="s">
        <v>111</v>
      </c>
      <c r="AC381" s="41">
        <v>15114</v>
      </c>
      <c r="AE381" s="44">
        <v>42697</v>
      </c>
      <c r="AF381" s="44">
        <v>43100</v>
      </c>
      <c r="AG381" s="41" t="s">
        <v>1117</v>
      </c>
      <c r="AH381" s="41">
        <v>0</v>
      </c>
      <c r="AI381" s="41">
        <v>0</v>
      </c>
      <c r="AJ381" s="41">
        <v>2</v>
      </c>
      <c r="AK381" s="41">
        <v>0</v>
      </c>
      <c r="AL381" s="41">
        <v>0</v>
      </c>
      <c r="AM381" s="41">
        <v>1</v>
      </c>
      <c r="AQ381" s="41">
        <v>0</v>
      </c>
      <c r="AR381" s="41">
        <v>0</v>
      </c>
      <c r="AS381" s="41">
        <v>0</v>
      </c>
      <c r="AT381" s="41">
        <v>0</v>
      </c>
      <c r="AU381" s="41">
        <v>8</v>
      </c>
      <c r="AV381" s="41">
        <v>16000</v>
      </c>
      <c r="AW381" s="45">
        <v>1904.7165543677499</v>
      </c>
      <c r="AX381" s="41">
        <v>2017.4791749200999</v>
      </c>
      <c r="AY381" s="41">
        <v>8000</v>
      </c>
      <c r="AZ381" s="46">
        <v>952.35827718387702</v>
      </c>
      <c r="BA381" s="41">
        <v>1008.73958746005</v>
      </c>
      <c r="BD381" s="41">
        <v>0</v>
      </c>
      <c r="BE381" s="41">
        <v>0</v>
      </c>
      <c r="BF381" s="41">
        <v>0</v>
      </c>
      <c r="BM381" s="41">
        <v>16000</v>
      </c>
      <c r="BN381" s="41">
        <v>1904.7165543677499</v>
      </c>
      <c r="BO381" s="41">
        <v>2017.4791749200999</v>
      </c>
      <c r="BP381" s="41">
        <v>0</v>
      </c>
      <c r="BQ381" s="41">
        <v>0</v>
      </c>
      <c r="BR381" s="41">
        <v>0</v>
      </c>
      <c r="BS381" s="41">
        <v>0</v>
      </c>
      <c r="BT381" s="41">
        <v>0</v>
      </c>
      <c r="BU381" s="41">
        <v>0</v>
      </c>
      <c r="CD381" s="44">
        <v>42697</v>
      </c>
      <c r="CY381" s="47" t="s">
        <v>113</v>
      </c>
    </row>
    <row r="382" spans="1:103" x14ac:dyDescent="0.25">
      <c r="A382" s="41">
        <v>2016</v>
      </c>
      <c r="B382" s="41">
        <v>8</v>
      </c>
      <c r="C382" s="41" t="s">
        <v>1021</v>
      </c>
      <c r="D382" s="41">
        <v>4</v>
      </c>
      <c r="E382" s="41" t="s">
        <v>282</v>
      </c>
      <c r="F382" s="41" t="s">
        <v>283</v>
      </c>
      <c r="G382" s="42">
        <v>2014002623</v>
      </c>
      <c r="H382" s="42" t="s">
        <v>1118</v>
      </c>
      <c r="I382" s="41">
        <v>3</v>
      </c>
      <c r="J382" s="43">
        <v>288</v>
      </c>
      <c r="K382" s="41" t="s">
        <v>467</v>
      </c>
      <c r="L382" s="41">
        <v>10003</v>
      </c>
      <c r="M382" s="41" t="s">
        <v>165</v>
      </c>
      <c r="N382" s="41">
        <v>10016</v>
      </c>
      <c r="O382" s="41" t="s">
        <v>126</v>
      </c>
      <c r="P382" s="41" t="s">
        <v>1119</v>
      </c>
      <c r="Q382" s="41">
        <v>12000</v>
      </c>
      <c r="R382" s="43">
        <v>12000</v>
      </c>
      <c r="S382" s="41">
        <v>12000</v>
      </c>
      <c r="T382" s="41" t="s">
        <v>268</v>
      </c>
      <c r="U382" s="41">
        <v>1</v>
      </c>
      <c r="V382" s="41">
        <v>10</v>
      </c>
      <c r="W382" s="41">
        <v>110</v>
      </c>
      <c r="X382" s="41" t="s">
        <v>107</v>
      </c>
      <c r="Y382" s="41" t="s">
        <v>138</v>
      </c>
      <c r="Z382" s="41" t="s">
        <v>139</v>
      </c>
      <c r="AA382" s="41" t="s">
        <v>1120</v>
      </c>
      <c r="AB382" s="41" t="s">
        <v>111</v>
      </c>
      <c r="AC382" s="41">
        <v>15114</v>
      </c>
      <c r="AE382" s="44">
        <v>41932</v>
      </c>
      <c r="AF382" s="44">
        <v>43100</v>
      </c>
      <c r="AG382" s="41" t="s">
        <v>1121</v>
      </c>
      <c r="AH382" s="41">
        <v>0</v>
      </c>
      <c r="AI382" s="41">
        <v>0</v>
      </c>
      <c r="AJ382" s="41">
        <v>2</v>
      </c>
      <c r="AK382" s="41">
        <v>0</v>
      </c>
      <c r="AL382" s="41">
        <v>0</v>
      </c>
      <c r="AQ382" s="41">
        <v>0</v>
      </c>
      <c r="AR382" s="41">
        <v>0</v>
      </c>
      <c r="AS382" s="41">
        <v>0</v>
      </c>
      <c r="AT382" s="41">
        <v>0</v>
      </c>
      <c r="AU382" s="41">
        <v>8</v>
      </c>
      <c r="AW382" s="45">
        <v>0</v>
      </c>
      <c r="AY382" s="41">
        <v>4986.8760000000002</v>
      </c>
      <c r="AZ382" s="46">
        <v>593.66157948620298</v>
      </c>
      <c r="BA382" s="41">
        <v>628.80740486930404</v>
      </c>
      <c r="BD382" s="41">
        <v>0</v>
      </c>
      <c r="BE382" s="41">
        <v>0</v>
      </c>
      <c r="BF382" s="41">
        <v>0</v>
      </c>
      <c r="CD382" s="44">
        <v>41932</v>
      </c>
      <c r="CY382" s="47" t="s">
        <v>113</v>
      </c>
    </row>
    <row r="383" spans="1:103" x14ac:dyDescent="0.25">
      <c r="A383" s="41">
        <v>2016</v>
      </c>
      <c r="B383" s="41">
        <v>8</v>
      </c>
      <c r="C383" s="41" t="s">
        <v>1021</v>
      </c>
      <c r="D383" s="41">
        <v>4</v>
      </c>
      <c r="E383" s="41" t="s">
        <v>282</v>
      </c>
      <c r="F383" s="41" t="s">
        <v>283</v>
      </c>
      <c r="G383" s="42">
        <v>2011003627</v>
      </c>
      <c r="H383" s="42" t="s">
        <v>1122</v>
      </c>
      <c r="I383" s="41">
        <v>3</v>
      </c>
      <c r="J383" s="43">
        <v>288</v>
      </c>
      <c r="K383" s="41" t="s">
        <v>467</v>
      </c>
      <c r="L383" s="41">
        <v>10003</v>
      </c>
      <c r="M383" s="41" t="s">
        <v>165</v>
      </c>
      <c r="N383" s="41">
        <v>10016</v>
      </c>
      <c r="O383" s="41" t="s">
        <v>126</v>
      </c>
      <c r="P383" s="41" t="s">
        <v>1119</v>
      </c>
      <c r="Q383" s="41">
        <v>12000</v>
      </c>
      <c r="R383" s="43">
        <v>12000</v>
      </c>
      <c r="S383" s="41">
        <v>12000</v>
      </c>
      <c r="T383" s="41" t="s">
        <v>268</v>
      </c>
      <c r="U383" s="41">
        <v>1</v>
      </c>
      <c r="V383" s="41">
        <v>10</v>
      </c>
      <c r="W383" s="41">
        <v>110</v>
      </c>
      <c r="X383" s="41" t="s">
        <v>107</v>
      </c>
      <c r="Y383" s="41" t="s">
        <v>297</v>
      </c>
      <c r="Z383" s="41" t="s">
        <v>298</v>
      </c>
      <c r="AA383" s="41" t="s">
        <v>1123</v>
      </c>
      <c r="AB383" s="41" t="s">
        <v>111</v>
      </c>
      <c r="AC383" s="41">
        <v>15114</v>
      </c>
      <c r="AE383" s="44">
        <v>40745</v>
      </c>
      <c r="AF383" s="44">
        <v>42369</v>
      </c>
      <c r="AG383" s="41" t="s">
        <v>1124</v>
      </c>
      <c r="AH383" s="41">
        <v>0</v>
      </c>
      <c r="AI383" s="41">
        <v>0</v>
      </c>
      <c r="AJ383" s="41">
        <v>2</v>
      </c>
      <c r="AK383" s="41">
        <v>0</v>
      </c>
      <c r="AL383" s="41">
        <v>0</v>
      </c>
      <c r="AM383" s="41">
        <v>1</v>
      </c>
      <c r="AQ383" s="41">
        <v>0</v>
      </c>
      <c r="AR383" s="41">
        <v>0</v>
      </c>
      <c r="AS383" s="41">
        <v>0</v>
      </c>
      <c r="AT383" s="41">
        <v>0</v>
      </c>
      <c r="AU383" s="41">
        <v>8</v>
      </c>
      <c r="AW383" s="45">
        <v>0</v>
      </c>
      <c r="AY383" s="41">
        <v>344.59800000000001</v>
      </c>
      <c r="AZ383" s="46">
        <v>41.022594700126199</v>
      </c>
      <c r="BA383" s="41">
        <v>43.451205544944798</v>
      </c>
      <c r="BD383" s="41">
        <v>0</v>
      </c>
      <c r="BE383" s="41">
        <v>0</v>
      </c>
      <c r="BF383" s="41">
        <v>0</v>
      </c>
      <c r="CD383" s="44">
        <v>40745</v>
      </c>
      <c r="CY383" s="47" t="s">
        <v>113</v>
      </c>
    </row>
    <row r="384" spans="1:103" x14ac:dyDescent="0.25">
      <c r="A384" s="41">
        <v>2016</v>
      </c>
      <c r="B384" s="41">
        <v>69</v>
      </c>
      <c r="C384" s="41" t="s">
        <v>1125</v>
      </c>
      <c r="D384" s="41">
        <v>3</v>
      </c>
      <c r="E384" s="41" t="s">
        <v>1126</v>
      </c>
      <c r="F384" s="41" t="s">
        <v>1127</v>
      </c>
      <c r="G384" s="42">
        <v>2016000173</v>
      </c>
      <c r="H384" s="42" t="s">
        <v>1128</v>
      </c>
      <c r="I384" s="41">
        <v>1</v>
      </c>
      <c r="J384" s="41">
        <v>998</v>
      </c>
      <c r="K384" s="41" t="s">
        <v>159</v>
      </c>
      <c r="L384" s="41">
        <v>9998</v>
      </c>
      <c r="M384" s="41" t="s">
        <v>160</v>
      </c>
      <c r="N384" s="41">
        <v>10024</v>
      </c>
      <c r="O384" s="41" t="s">
        <v>104</v>
      </c>
      <c r="P384" s="41" t="s">
        <v>1129</v>
      </c>
      <c r="Q384" s="41">
        <v>11000</v>
      </c>
      <c r="R384" s="41">
        <v>11000</v>
      </c>
      <c r="S384" s="41">
        <v>11000</v>
      </c>
      <c r="T384" s="41" t="s">
        <v>187</v>
      </c>
      <c r="U384" s="41">
        <v>1</v>
      </c>
      <c r="V384" s="41">
        <v>10</v>
      </c>
      <c r="W384" s="41">
        <v>110</v>
      </c>
      <c r="X384" s="41" t="s">
        <v>107</v>
      </c>
      <c r="Y384" s="41" t="s">
        <v>1130</v>
      </c>
      <c r="Z384" s="41" t="s">
        <v>1131</v>
      </c>
      <c r="AA384" s="41" t="s">
        <v>1132</v>
      </c>
      <c r="AB384" s="41" t="s">
        <v>111</v>
      </c>
      <c r="AC384" s="41">
        <v>15114</v>
      </c>
      <c r="AD384" s="41" t="s">
        <v>1133</v>
      </c>
      <c r="AE384" s="44">
        <v>42653</v>
      </c>
      <c r="AF384" s="44">
        <v>42655</v>
      </c>
      <c r="AG384" s="41" t="s">
        <v>1134</v>
      </c>
      <c r="AH384" s="41">
        <v>0</v>
      </c>
      <c r="AI384" s="41">
        <v>0</v>
      </c>
      <c r="AJ384" s="41">
        <v>0</v>
      </c>
      <c r="AK384" s="41">
        <v>0</v>
      </c>
      <c r="AL384" s="41">
        <v>0</v>
      </c>
      <c r="AQ384" s="41">
        <v>0</v>
      </c>
      <c r="AR384" s="41">
        <v>0</v>
      </c>
      <c r="AS384" s="41">
        <v>0</v>
      </c>
      <c r="AT384" s="41">
        <v>0</v>
      </c>
      <c r="AU384" s="41">
        <v>302</v>
      </c>
      <c r="AV384" s="41">
        <v>1.1200000000000001</v>
      </c>
      <c r="AW384" s="45">
        <v>1.1200000000000001</v>
      </c>
      <c r="AX384" s="41">
        <v>1.1261162187128799</v>
      </c>
      <c r="AY384" s="41">
        <v>1.1200000000000001</v>
      </c>
      <c r="AZ384" s="46">
        <v>1.1200000000000001</v>
      </c>
      <c r="BA384" s="41">
        <v>1.1261162187128799</v>
      </c>
      <c r="BD384" s="41">
        <v>0</v>
      </c>
      <c r="BE384" s="41">
        <v>0</v>
      </c>
      <c r="BF384" s="41">
        <v>0</v>
      </c>
      <c r="BM384" s="41">
        <v>0</v>
      </c>
      <c r="BN384" s="41">
        <v>0</v>
      </c>
      <c r="BO384" s="41">
        <v>0</v>
      </c>
      <c r="BP384" s="41">
        <v>0</v>
      </c>
      <c r="BQ384" s="41">
        <v>0</v>
      </c>
      <c r="BR384" s="41">
        <v>0</v>
      </c>
      <c r="BS384" s="41">
        <v>0</v>
      </c>
      <c r="BT384" s="41">
        <v>0</v>
      </c>
      <c r="BU384" s="41">
        <v>0</v>
      </c>
      <c r="BV384" s="41">
        <v>0</v>
      </c>
      <c r="BW384" s="41">
        <v>0</v>
      </c>
      <c r="BX384" s="41">
        <v>0</v>
      </c>
      <c r="BY384" s="41">
        <v>0</v>
      </c>
      <c r="BZ384" s="41">
        <v>0</v>
      </c>
      <c r="CA384" s="41">
        <v>0</v>
      </c>
      <c r="CB384" s="41">
        <v>0</v>
      </c>
      <c r="CC384" s="41">
        <v>0</v>
      </c>
      <c r="CD384" s="44">
        <v>42653</v>
      </c>
      <c r="CY384" s="47" t="s">
        <v>113</v>
      </c>
    </row>
    <row r="385" spans="1:103" x14ac:dyDescent="0.25">
      <c r="A385" s="41">
        <v>2016</v>
      </c>
      <c r="B385" s="41">
        <v>69</v>
      </c>
      <c r="C385" s="41" t="s">
        <v>1125</v>
      </c>
      <c r="D385" s="41">
        <v>3</v>
      </c>
      <c r="E385" s="41" t="s">
        <v>1126</v>
      </c>
      <c r="F385" s="41" t="s">
        <v>1127</v>
      </c>
      <c r="G385" s="42">
        <v>2016000170</v>
      </c>
      <c r="H385" s="42" t="s">
        <v>1135</v>
      </c>
      <c r="I385" s="41">
        <v>1</v>
      </c>
      <c r="J385" s="41">
        <v>998</v>
      </c>
      <c r="K385" s="41" t="s">
        <v>159</v>
      </c>
      <c r="L385" s="41">
        <v>9998</v>
      </c>
      <c r="M385" s="41" t="s">
        <v>160</v>
      </c>
      <c r="N385" s="41">
        <v>10024</v>
      </c>
      <c r="O385" s="41" t="s">
        <v>104</v>
      </c>
      <c r="P385" s="41" t="s">
        <v>1129</v>
      </c>
      <c r="Q385" s="41">
        <v>11000</v>
      </c>
      <c r="R385" s="41">
        <v>11000</v>
      </c>
      <c r="S385" s="41">
        <v>11000</v>
      </c>
      <c r="T385" s="41" t="s">
        <v>187</v>
      </c>
      <c r="U385" s="41">
        <v>1</v>
      </c>
      <c r="V385" s="41">
        <v>10</v>
      </c>
      <c r="W385" s="41">
        <v>110</v>
      </c>
      <c r="X385" s="41" t="s">
        <v>107</v>
      </c>
      <c r="Y385" s="41" t="s">
        <v>1130</v>
      </c>
      <c r="Z385" s="41" t="s">
        <v>1131</v>
      </c>
      <c r="AA385" s="41" t="s">
        <v>1136</v>
      </c>
      <c r="AB385" s="41" t="s">
        <v>111</v>
      </c>
      <c r="AC385" s="41">
        <v>15114</v>
      </c>
      <c r="AD385" s="41" t="s">
        <v>1133</v>
      </c>
      <c r="AE385" s="44">
        <v>42662</v>
      </c>
      <c r="AF385" s="44">
        <v>42662</v>
      </c>
      <c r="AG385" s="41" t="s">
        <v>1137</v>
      </c>
      <c r="AH385" s="41">
        <v>0</v>
      </c>
      <c r="AI385" s="41">
        <v>0</v>
      </c>
      <c r="AJ385" s="41">
        <v>0</v>
      </c>
      <c r="AK385" s="41">
        <v>0</v>
      </c>
      <c r="AL385" s="41">
        <v>0</v>
      </c>
      <c r="AQ385" s="41">
        <v>0</v>
      </c>
      <c r="AR385" s="41">
        <v>0</v>
      </c>
      <c r="AS385" s="41">
        <v>0</v>
      </c>
      <c r="AT385" s="41">
        <v>0</v>
      </c>
      <c r="AU385" s="41">
        <v>302</v>
      </c>
      <c r="AV385" s="41">
        <v>1.04</v>
      </c>
      <c r="AW385" s="45">
        <v>1.04</v>
      </c>
      <c r="AX385" s="41">
        <v>1.0456793459476801</v>
      </c>
      <c r="AY385" s="41">
        <v>1.04</v>
      </c>
      <c r="AZ385" s="46">
        <v>1.04</v>
      </c>
      <c r="BA385" s="41">
        <v>1.0456793459476801</v>
      </c>
      <c r="BD385" s="41">
        <v>0</v>
      </c>
      <c r="BE385" s="41">
        <v>0</v>
      </c>
      <c r="BF385" s="41">
        <v>0</v>
      </c>
      <c r="BM385" s="41">
        <v>0</v>
      </c>
      <c r="BN385" s="41">
        <v>0</v>
      </c>
      <c r="BO385" s="41">
        <v>0</v>
      </c>
      <c r="BP385" s="41">
        <v>0</v>
      </c>
      <c r="BQ385" s="41">
        <v>0</v>
      </c>
      <c r="BR385" s="41">
        <v>0</v>
      </c>
      <c r="BS385" s="41">
        <v>0</v>
      </c>
      <c r="BT385" s="41">
        <v>0</v>
      </c>
      <c r="BU385" s="41">
        <v>0</v>
      </c>
      <c r="BV385" s="41">
        <v>0</v>
      </c>
      <c r="BW385" s="41">
        <v>0</v>
      </c>
      <c r="BX385" s="41">
        <v>0</v>
      </c>
      <c r="BY385" s="41">
        <v>0</v>
      </c>
      <c r="BZ385" s="41">
        <v>0</v>
      </c>
      <c r="CA385" s="41">
        <v>0</v>
      </c>
      <c r="CB385" s="41">
        <v>0</v>
      </c>
      <c r="CC385" s="41">
        <v>0</v>
      </c>
      <c r="CD385" s="44">
        <v>42662</v>
      </c>
      <c r="CY385" s="47" t="s">
        <v>113</v>
      </c>
    </row>
    <row r="386" spans="1:103" x14ac:dyDescent="0.25">
      <c r="A386" s="41">
        <v>2016</v>
      </c>
      <c r="B386" s="41">
        <v>69</v>
      </c>
      <c r="C386" s="41" t="s">
        <v>1125</v>
      </c>
      <c r="D386" s="41">
        <v>3</v>
      </c>
      <c r="E386" s="41" t="s">
        <v>1126</v>
      </c>
      <c r="F386" s="41" t="s">
        <v>1127</v>
      </c>
      <c r="G386" s="42">
        <v>2016000171</v>
      </c>
      <c r="H386" s="42" t="s">
        <v>1138</v>
      </c>
      <c r="I386" s="41">
        <v>1</v>
      </c>
      <c r="J386" s="41">
        <v>998</v>
      </c>
      <c r="K386" s="41" t="s">
        <v>159</v>
      </c>
      <c r="L386" s="41">
        <v>9998</v>
      </c>
      <c r="M386" s="41" t="s">
        <v>160</v>
      </c>
      <c r="N386" s="41">
        <v>10024</v>
      </c>
      <c r="O386" s="41" t="s">
        <v>104</v>
      </c>
      <c r="P386" s="41" t="s">
        <v>1129</v>
      </c>
      <c r="Q386" s="41">
        <v>11000</v>
      </c>
      <c r="R386" s="41">
        <v>11000</v>
      </c>
      <c r="S386" s="41">
        <v>11000</v>
      </c>
      <c r="T386" s="41" t="s">
        <v>187</v>
      </c>
      <c r="U386" s="41">
        <v>1</v>
      </c>
      <c r="V386" s="41">
        <v>10</v>
      </c>
      <c r="W386" s="41">
        <v>110</v>
      </c>
      <c r="X386" s="41" t="s">
        <v>107</v>
      </c>
      <c r="Y386" s="41" t="s">
        <v>1130</v>
      </c>
      <c r="Z386" s="41" t="s">
        <v>1131</v>
      </c>
      <c r="AA386" s="41" t="s">
        <v>1139</v>
      </c>
      <c r="AB386" s="41" t="s">
        <v>111</v>
      </c>
      <c r="AC386" s="41">
        <v>15114</v>
      </c>
      <c r="AD386" s="41" t="s">
        <v>1133</v>
      </c>
      <c r="AE386" s="44">
        <v>42569</v>
      </c>
      <c r="AF386" s="44">
        <v>42569</v>
      </c>
      <c r="AG386" s="41" t="s">
        <v>1140</v>
      </c>
      <c r="AH386" s="41">
        <v>0</v>
      </c>
      <c r="AI386" s="41">
        <v>0</v>
      </c>
      <c r="AJ386" s="41">
        <v>0</v>
      </c>
      <c r="AK386" s="41">
        <v>0</v>
      </c>
      <c r="AL386" s="41">
        <v>0</v>
      </c>
      <c r="AQ386" s="41">
        <v>0</v>
      </c>
      <c r="AR386" s="41">
        <v>0</v>
      </c>
      <c r="AS386" s="41">
        <v>0</v>
      </c>
      <c r="AT386" s="41">
        <v>0</v>
      </c>
      <c r="AU386" s="41">
        <v>302</v>
      </c>
      <c r="AV386" s="41">
        <v>0.51</v>
      </c>
      <c r="AW386" s="45">
        <v>0.51</v>
      </c>
      <c r="AX386" s="41">
        <v>0.51278506387818801</v>
      </c>
      <c r="AY386" s="41">
        <v>0.51</v>
      </c>
      <c r="AZ386" s="46">
        <v>0.51</v>
      </c>
      <c r="BA386" s="41">
        <v>0.51278506387818801</v>
      </c>
      <c r="BD386" s="41">
        <v>0</v>
      </c>
      <c r="BE386" s="41">
        <v>0</v>
      </c>
      <c r="BF386" s="41">
        <v>0</v>
      </c>
      <c r="BM386" s="41">
        <v>0</v>
      </c>
      <c r="BN386" s="41">
        <v>0</v>
      </c>
      <c r="BO386" s="41">
        <v>0</v>
      </c>
      <c r="BP386" s="41">
        <v>0</v>
      </c>
      <c r="BQ386" s="41">
        <v>0</v>
      </c>
      <c r="BR386" s="41">
        <v>0</v>
      </c>
      <c r="BS386" s="41">
        <v>0</v>
      </c>
      <c r="BT386" s="41">
        <v>0</v>
      </c>
      <c r="BU386" s="41">
        <v>0</v>
      </c>
      <c r="BV386" s="41">
        <v>0</v>
      </c>
      <c r="BW386" s="41">
        <v>0</v>
      </c>
      <c r="BX386" s="41">
        <v>0</v>
      </c>
      <c r="BY386" s="41">
        <v>0</v>
      </c>
      <c r="BZ386" s="41">
        <v>0</v>
      </c>
      <c r="CA386" s="41">
        <v>0</v>
      </c>
      <c r="CB386" s="41">
        <v>0</v>
      </c>
      <c r="CC386" s="41">
        <v>0</v>
      </c>
      <c r="CD386" s="44">
        <v>42569</v>
      </c>
      <c r="CY386" s="47" t="s">
        <v>113</v>
      </c>
    </row>
    <row r="387" spans="1:103" x14ac:dyDescent="0.25">
      <c r="A387" s="41">
        <v>2016</v>
      </c>
      <c r="B387" s="41">
        <v>69</v>
      </c>
      <c r="C387" s="41" t="s">
        <v>1125</v>
      </c>
      <c r="D387" s="41">
        <v>3</v>
      </c>
      <c r="E387" s="41" t="s">
        <v>1126</v>
      </c>
      <c r="F387" s="41" t="s">
        <v>1127</v>
      </c>
      <c r="G387" s="42">
        <v>2016000155</v>
      </c>
      <c r="H387" s="42" t="s">
        <v>1141</v>
      </c>
      <c r="I387" s="41">
        <v>1</v>
      </c>
      <c r="J387" s="41">
        <v>338</v>
      </c>
      <c r="K387" s="41" t="s">
        <v>1142</v>
      </c>
      <c r="L387" s="41">
        <v>10005</v>
      </c>
      <c r="M387" s="41" t="s">
        <v>220</v>
      </c>
      <c r="N387" s="41">
        <v>10019</v>
      </c>
      <c r="O387" s="41" t="s">
        <v>116</v>
      </c>
      <c r="P387" s="41" t="s">
        <v>1129</v>
      </c>
      <c r="Q387" s="41">
        <v>11000</v>
      </c>
      <c r="R387" s="41">
        <v>11000</v>
      </c>
      <c r="S387" s="41">
        <v>11000</v>
      </c>
      <c r="T387" s="41" t="s">
        <v>187</v>
      </c>
      <c r="U387" s="41">
        <v>1</v>
      </c>
      <c r="V387" s="41">
        <v>10</v>
      </c>
      <c r="W387" s="41">
        <v>110</v>
      </c>
      <c r="X387" s="41" t="s">
        <v>107</v>
      </c>
      <c r="Y387" s="41" t="s">
        <v>297</v>
      </c>
      <c r="Z387" s="41" t="s">
        <v>298</v>
      </c>
      <c r="AA387" s="41" t="s">
        <v>1143</v>
      </c>
      <c r="AB387" s="41" t="s">
        <v>111</v>
      </c>
      <c r="AC387" s="41">
        <v>15114</v>
      </c>
      <c r="AD387" s="41" t="s">
        <v>1144</v>
      </c>
      <c r="AE387" s="44">
        <v>42394</v>
      </c>
      <c r="AF387" s="44">
        <v>42398</v>
      </c>
      <c r="AG387" s="41" t="s">
        <v>1145</v>
      </c>
      <c r="AH387" s="41">
        <v>0</v>
      </c>
      <c r="AI387" s="41">
        <v>0</v>
      </c>
      <c r="AJ387" s="41">
        <v>2</v>
      </c>
      <c r="AK387" s="41">
        <v>0</v>
      </c>
      <c r="AL387" s="41">
        <v>0</v>
      </c>
      <c r="AM387" s="41">
        <v>1</v>
      </c>
      <c r="AQ387" s="41">
        <v>0</v>
      </c>
      <c r="AR387" s="41">
        <v>0</v>
      </c>
      <c r="AS387" s="41">
        <v>0</v>
      </c>
      <c r="AT387" s="41">
        <v>0</v>
      </c>
      <c r="AU387" s="41">
        <v>302</v>
      </c>
      <c r="AV387" s="41">
        <v>24.76</v>
      </c>
      <c r="AW387" s="45">
        <v>24.76</v>
      </c>
      <c r="AX387" s="41">
        <v>24.8952121208313</v>
      </c>
      <c r="AY387" s="41">
        <v>24.76</v>
      </c>
      <c r="AZ387" s="46">
        <v>24.76</v>
      </c>
      <c r="BA387" s="41">
        <v>24.8952121208313</v>
      </c>
      <c r="BD387" s="41">
        <v>0</v>
      </c>
      <c r="BE387" s="41">
        <v>0</v>
      </c>
      <c r="BF387" s="41">
        <v>0</v>
      </c>
      <c r="BM387" s="41">
        <v>0</v>
      </c>
      <c r="BN387" s="41">
        <v>0</v>
      </c>
      <c r="BO387" s="41">
        <v>0</v>
      </c>
      <c r="BP387" s="41">
        <v>0</v>
      </c>
      <c r="BQ387" s="41">
        <v>0</v>
      </c>
      <c r="BR387" s="41">
        <v>0</v>
      </c>
      <c r="BS387" s="41">
        <v>24.76</v>
      </c>
      <c r="BT387" s="41">
        <v>24.76</v>
      </c>
      <c r="BU387" s="41">
        <v>24.8952121208313</v>
      </c>
      <c r="BV387" s="41">
        <v>0</v>
      </c>
      <c r="BW387" s="41">
        <v>0</v>
      </c>
      <c r="BX387" s="41">
        <v>0</v>
      </c>
      <c r="BY387" s="41">
        <v>0</v>
      </c>
      <c r="BZ387" s="41">
        <v>0</v>
      </c>
      <c r="CA387" s="41">
        <v>0</v>
      </c>
      <c r="CB387" s="41">
        <v>0</v>
      </c>
      <c r="CC387" s="41">
        <v>0</v>
      </c>
      <c r="CD387" s="44">
        <v>42394</v>
      </c>
      <c r="CY387" s="47" t="s">
        <v>113</v>
      </c>
    </row>
    <row r="388" spans="1:103" x14ac:dyDescent="0.25">
      <c r="A388" s="41">
        <v>2016</v>
      </c>
      <c r="B388" s="41">
        <v>69</v>
      </c>
      <c r="C388" s="41" t="s">
        <v>1125</v>
      </c>
      <c r="D388" s="41">
        <v>3</v>
      </c>
      <c r="E388" s="41" t="s">
        <v>1126</v>
      </c>
      <c r="F388" s="41" t="s">
        <v>1127</v>
      </c>
      <c r="G388" s="42">
        <v>2016000157</v>
      </c>
      <c r="H388" s="42" t="s">
        <v>1146</v>
      </c>
      <c r="I388" s="41">
        <v>1</v>
      </c>
      <c r="J388" s="41">
        <v>338</v>
      </c>
      <c r="K388" s="41" t="s">
        <v>1142</v>
      </c>
      <c r="L388" s="41">
        <v>10005</v>
      </c>
      <c r="M388" s="41" t="s">
        <v>220</v>
      </c>
      <c r="N388" s="41">
        <v>10019</v>
      </c>
      <c r="O388" s="41" t="s">
        <v>116</v>
      </c>
      <c r="P388" s="41" t="s">
        <v>1129</v>
      </c>
      <c r="Q388" s="41">
        <v>11000</v>
      </c>
      <c r="R388" s="41">
        <v>11000</v>
      </c>
      <c r="S388" s="41">
        <v>11000</v>
      </c>
      <c r="T388" s="41" t="s">
        <v>187</v>
      </c>
      <c r="U388" s="41">
        <v>1</v>
      </c>
      <c r="V388" s="41">
        <v>10</v>
      </c>
      <c r="W388" s="41">
        <v>110</v>
      </c>
      <c r="X388" s="41" t="s">
        <v>107</v>
      </c>
      <c r="Y388" s="41" t="s">
        <v>297</v>
      </c>
      <c r="Z388" s="41" t="s">
        <v>298</v>
      </c>
      <c r="AA388" s="41" t="s">
        <v>1147</v>
      </c>
      <c r="AB388" s="41" t="s">
        <v>111</v>
      </c>
      <c r="AC388" s="41">
        <v>15114</v>
      </c>
      <c r="AD388" s="41" t="s">
        <v>1144</v>
      </c>
      <c r="AE388" s="44">
        <v>42665</v>
      </c>
      <c r="AF388" s="44">
        <v>42671</v>
      </c>
      <c r="AG388" s="41" t="s">
        <v>1148</v>
      </c>
      <c r="AH388" s="41">
        <v>0</v>
      </c>
      <c r="AI388" s="41">
        <v>0</v>
      </c>
      <c r="AJ388" s="41">
        <v>2</v>
      </c>
      <c r="AK388" s="41">
        <v>0</v>
      </c>
      <c r="AL388" s="41">
        <v>0</v>
      </c>
      <c r="AM388" s="41">
        <v>1</v>
      </c>
      <c r="AQ388" s="41">
        <v>0</v>
      </c>
      <c r="AR388" s="41">
        <v>0</v>
      </c>
      <c r="AS388" s="41">
        <v>0</v>
      </c>
      <c r="AT388" s="41">
        <v>0</v>
      </c>
      <c r="AU388" s="41">
        <v>302</v>
      </c>
      <c r="AV388" s="41">
        <v>16.23</v>
      </c>
      <c r="AW388" s="45">
        <v>16.23</v>
      </c>
      <c r="AX388" s="41">
        <v>16.3186305622412</v>
      </c>
      <c r="AY388" s="41">
        <v>16.23</v>
      </c>
      <c r="AZ388" s="46">
        <v>16.23</v>
      </c>
      <c r="BA388" s="41">
        <v>16.3186305622412</v>
      </c>
      <c r="BD388" s="41">
        <v>0</v>
      </c>
      <c r="BE388" s="41">
        <v>0</v>
      </c>
      <c r="BF388" s="41">
        <v>0</v>
      </c>
      <c r="BM388" s="41">
        <v>0</v>
      </c>
      <c r="BN388" s="41">
        <v>0</v>
      </c>
      <c r="BO388" s="41">
        <v>0</v>
      </c>
      <c r="BP388" s="41">
        <v>0</v>
      </c>
      <c r="BQ388" s="41">
        <v>0</v>
      </c>
      <c r="BR388" s="41">
        <v>0</v>
      </c>
      <c r="BS388" s="41">
        <v>16.23</v>
      </c>
      <c r="BT388" s="41">
        <v>16.23</v>
      </c>
      <c r="BU388" s="41">
        <v>16.3186305622412</v>
      </c>
      <c r="BV388" s="41">
        <v>0</v>
      </c>
      <c r="BW388" s="41">
        <v>0</v>
      </c>
      <c r="BX388" s="41">
        <v>0</v>
      </c>
      <c r="BY388" s="41">
        <v>0</v>
      </c>
      <c r="BZ388" s="41">
        <v>0</v>
      </c>
      <c r="CA388" s="41">
        <v>0</v>
      </c>
      <c r="CB388" s="41">
        <v>0</v>
      </c>
      <c r="CC388" s="41">
        <v>0</v>
      </c>
      <c r="CD388" s="44">
        <v>42665</v>
      </c>
      <c r="CY388" s="47" t="s">
        <v>113</v>
      </c>
    </row>
    <row r="389" spans="1:103" x14ac:dyDescent="0.25">
      <c r="A389" s="41">
        <v>2016</v>
      </c>
      <c r="B389" s="41">
        <v>69</v>
      </c>
      <c r="C389" s="41" t="s">
        <v>1125</v>
      </c>
      <c r="D389" s="41">
        <v>3</v>
      </c>
      <c r="E389" s="41" t="s">
        <v>1126</v>
      </c>
      <c r="F389" s="41" t="s">
        <v>1127</v>
      </c>
      <c r="G389" s="42">
        <v>2016000165</v>
      </c>
      <c r="H389" s="42" t="s">
        <v>1149</v>
      </c>
      <c r="I389" s="41">
        <v>1</v>
      </c>
      <c r="J389" s="41">
        <v>612</v>
      </c>
      <c r="K389" s="41" t="s">
        <v>407</v>
      </c>
      <c r="L389" s="41">
        <v>10009</v>
      </c>
      <c r="M389" s="41" t="s">
        <v>185</v>
      </c>
      <c r="N389" s="41">
        <v>10018</v>
      </c>
      <c r="O389" s="41" t="s">
        <v>124</v>
      </c>
      <c r="P389" s="41" t="s">
        <v>1129</v>
      </c>
      <c r="Q389" s="41">
        <v>11000</v>
      </c>
      <c r="R389" s="41">
        <v>11000</v>
      </c>
      <c r="S389" s="41">
        <v>11000</v>
      </c>
      <c r="T389" s="41" t="s">
        <v>187</v>
      </c>
      <c r="U389" s="41">
        <v>1</v>
      </c>
      <c r="V389" s="41">
        <v>10</v>
      </c>
      <c r="W389" s="41">
        <v>110</v>
      </c>
      <c r="X389" s="41" t="s">
        <v>107</v>
      </c>
      <c r="Y389" s="41" t="s">
        <v>180</v>
      </c>
      <c r="Z389" s="41" t="s">
        <v>181</v>
      </c>
      <c r="AA389" s="41" t="s">
        <v>1150</v>
      </c>
      <c r="AB389" s="41" t="s">
        <v>111</v>
      </c>
      <c r="AC389" s="41">
        <v>15114</v>
      </c>
      <c r="AD389" s="41" t="s">
        <v>1151</v>
      </c>
      <c r="AE389" s="44">
        <v>43025</v>
      </c>
      <c r="AF389" s="44">
        <v>43028</v>
      </c>
      <c r="AG389" s="41" t="s">
        <v>1152</v>
      </c>
      <c r="AH389" s="41">
        <v>0</v>
      </c>
      <c r="AI389" s="41">
        <v>0</v>
      </c>
      <c r="AJ389" s="41">
        <v>2</v>
      </c>
      <c r="AK389" s="41">
        <v>0</v>
      </c>
      <c r="AL389" s="41">
        <v>0</v>
      </c>
      <c r="AM389" s="41">
        <v>1</v>
      </c>
      <c r="AQ389" s="41">
        <v>0</v>
      </c>
      <c r="AR389" s="41">
        <v>0</v>
      </c>
      <c r="AS389" s="41">
        <v>0</v>
      </c>
      <c r="AT389" s="41">
        <v>0</v>
      </c>
      <c r="AU389" s="41">
        <v>302</v>
      </c>
      <c r="AV389" s="41">
        <v>1.42</v>
      </c>
      <c r="AW389" s="45">
        <v>1.42</v>
      </c>
      <c r="AX389" s="41">
        <v>1.4277544915824101</v>
      </c>
      <c r="AY389" s="41">
        <v>1.42</v>
      </c>
      <c r="AZ389" s="46">
        <v>1.42</v>
      </c>
      <c r="BA389" s="41">
        <v>1.4277544915824101</v>
      </c>
      <c r="BD389" s="41">
        <v>0</v>
      </c>
      <c r="BE389" s="41">
        <v>0</v>
      </c>
      <c r="BF389" s="41">
        <v>0</v>
      </c>
      <c r="BM389" s="41">
        <v>0</v>
      </c>
      <c r="BN389" s="41">
        <v>0</v>
      </c>
      <c r="BO389" s="41">
        <v>0</v>
      </c>
      <c r="BP389" s="41">
        <v>0</v>
      </c>
      <c r="BQ389" s="41">
        <v>0</v>
      </c>
      <c r="BR389" s="41">
        <v>0</v>
      </c>
      <c r="BS389" s="41">
        <v>1.42</v>
      </c>
      <c r="BT389" s="41">
        <v>1.42</v>
      </c>
      <c r="BU389" s="41">
        <v>1.4277544915824101</v>
      </c>
      <c r="BV389" s="41">
        <v>0</v>
      </c>
      <c r="BW389" s="41">
        <v>0</v>
      </c>
      <c r="BX389" s="41">
        <v>0</v>
      </c>
      <c r="BY389" s="41">
        <v>0</v>
      </c>
      <c r="BZ389" s="41">
        <v>0</v>
      </c>
      <c r="CA389" s="41">
        <v>0</v>
      </c>
      <c r="CB389" s="41">
        <v>0</v>
      </c>
      <c r="CC389" s="41">
        <v>0</v>
      </c>
      <c r="CD389" s="44">
        <v>42660</v>
      </c>
      <c r="CY389" s="47" t="s">
        <v>113</v>
      </c>
    </row>
    <row r="390" spans="1:103" x14ac:dyDescent="0.25">
      <c r="A390" s="41">
        <v>2016</v>
      </c>
      <c r="B390" s="41">
        <v>61</v>
      </c>
      <c r="C390" s="41" t="s">
        <v>1153</v>
      </c>
      <c r="D390" s="41">
        <v>1</v>
      </c>
      <c r="E390" s="41" t="s">
        <v>1126</v>
      </c>
      <c r="F390" s="41" t="s">
        <v>1127</v>
      </c>
      <c r="G390" s="42">
        <v>2016000035</v>
      </c>
      <c r="H390" s="42" t="s">
        <v>1154</v>
      </c>
      <c r="I390" s="41">
        <v>1</v>
      </c>
      <c r="J390" s="41">
        <v>998</v>
      </c>
      <c r="K390" s="41" t="s">
        <v>159</v>
      </c>
      <c r="L390" s="41">
        <v>9998</v>
      </c>
      <c r="M390" s="41" t="s">
        <v>160</v>
      </c>
      <c r="N390" s="41">
        <v>10024</v>
      </c>
      <c r="O390" s="41" t="s">
        <v>104</v>
      </c>
      <c r="P390" s="41" t="s">
        <v>1155</v>
      </c>
      <c r="Q390" s="41">
        <v>47145</v>
      </c>
      <c r="R390" s="41">
        <v>47000</v>
      </c>
      <c r="S390" s="41">
        <v>47000</v>
      </c>
      <c r="T390" s="41" t="s">
        <v>106</v>
      </c>
      <c r="U390" s="41">
        <v>1</v>
      </c>
      <c r="V390" s="41">
        <v>10</v>
      </c>
      <c r="W390" s="41">
        <v>110</v>
      </c>
      <c r="X390" s="41" t="s">
        <v>107</v>
      </c>
      <c r="Y390" s="41" t="s">
        <v>108</v>
      </c>
      <c r="Z390" s="41" t="s">
        <v>109</v>
      </c>
      <c r="AA390" s="41" t="s">
        <v>1156</v>
      </c>
      <c r="AB390" s="41" t="s">
        <v>111</v>
      </c>
      <c r="AC390" s="41">
        <v>15114</v>
      </c>
      <c r="AE390" s="44">
        <v>42370</v>
      </c>
      <c r="AF390" s="44">
        <v>42735</v>
      </c>
      <c r="AG390" s="41" t="s">
        <v>1157</v>
      </c>
      <c r="AH390" s="41">
        <v>0</v>
      </c>
      <c r="AI390" s="41">
        <v>0</v>
      </c>
      <c r="AJ390" s="41">
        <v>2</v>
      </c>
      <c r="AM390" s="41">
        <v>1</v>
      </c>
      <c r="AQ390" s="41">
        <v>0</v>
      </c>
      <c r="AR390" s="41">
        <v>0</v>
      </c>
      <c r="AS390" s="41">
        <v>0</v>
      </c>
      <c r="AU390" s="41">
        <v>918</v>
      </c>
      <c r="AV390" s="41">
        <v>32.28</v>
      </c>
      <c r="AW390" s="45">
        <v>35.696118544730702</v>
      </c>
      <c r="AX390" s="41">
        <v>35.526869250160402</v>
      </c>
      <c r="AY390" s="41">
        <v>32.28</v>
      </c>
      <c r="AZ390" s="46">
        <v>35.696118544730702</v>
      </c>
      <c r="BA390" s="41">
        <v>35.526869250160402</v>
      </c>
      <c r="BM390" s="41">
        <v>32.28</v>
      </c>
      <c r="BN390" s="41">
        <v>35.696118544730702</v>
      </c>
      <c r="BO390" s="41">
        <v>35.526869250160402</v>
      </c>
      <c r="CD390" s="44">
        <v>42426</v>
      </c>
      <c r="CY390" s="47" t="s">
        <v>113</v>
      </c>
    </row>
    <row r="391" spans="1:103" x14ac:dyDescent="0.25">
      <c r="A391" s="41">
        <v>2016</v>
      </c>
      <c r="B391" s="41">
        <v>50</v>
      </c>
      <c r="C391" s="41" t="s">
        <v>1158</v>
      </c>
      <c r="D391" s="41">
        <v>14</v>
      </c>
      <c r="E391" s="41" t="s">
        <v>1159</v>
      </c>
      <c r="F391" s="41" t="s">
        <v>1160</v>
      </c>
      <c r="G391" s="42" t="s">
        <v>1161</v>
      </c>
      <c r="H391" s="42" t="s">
        <v>1162</v>
      </c>
      <c r="I391" s="41">
        <v>1</v>
      </c>
      <c r="J391" s="41">
        <v>498</v>
      </c>
      <c r="K391" s="41" t="s">
        <v>177</v>
      </c>
      <c r="L391" s="41">
        <v>10004</v>
      </c>
      <c r="M391" s="41" t="s">
        <v>178</v>
      </c>
      <c r="N391" s="41">
        <v>10024</v>
      </c>
      <c r="O391" s="41" t="s">
        <v>104</v>
      </c>
      <c r="P391" s="41" t="s">
        <v>1163</v>
      </c>
      <c r="Q391" s="41">
        <v>47000</v>
      </c>
      <c r="R391" s="41">
        <v>47000</v>
      </c>
      <c r="S391" s="41">
        <v>47000</v>
      </c>
      <c r="T391" s="41" t="s">
        <v>106</v>
      </c>
      <c r="U391" s="41">
        <v>1</v>
      </c>
      <c r="V391" s="41">
        <v>10</v>
      </c>
      <c r="W391" s="41">
        <v>110</v>
      </c>
      <c r="X391" s="41" t="s">
        <v>107</v>
      </c>
      <c r="Y391" s="41" t="s">
        <v>108</v>
      </c>
      <c r="Z391" s="41" t="s">
        <v>109</v>
      </c>
      <c r="AA391" s="41" t="s">
        <v>1164</v>
      </c>
      <c r="AB391" s="41" t="s">
        <v>111</v>
      </c>
      <c r="AC391" s="41">
        <v>15114</v>
      </c>
      <c r="AE391" s="44">
        <v>42370</v>
      </c>
      <c r="AF391" s="44">
        <v>43100</v>
      </c>
      <c r="AG391" s="41" t="s">
        <v>1165</v>
      </c>
      <c r="AH391" s="41">
        <v>0</v>
      </c>
      <c r="AI391" s="41">
        <v>0</v>
      </c>
      <c r="AJ391" s="41">
        <v>2</v>
      </c>
      <c r="AK391" s="41">
        <v>0</v>
      </c>
      <c r="AL391" s="41">
        <v>0</v>
      </c>
      <c r="AQ391" s="41">
        <v>0</v>
      </c>
      <c r="AR391" s="41">
        <v>0</v>
      </c>
      <c r="AS391" s="41">
        <v>0</v>
      </c>
      <c r="AT391" s="41">
        <v>0</v>
      </c>
      <c r="AU391" s="41">
        <v>918</v>
      </c>
      <c r="AV391" s="41">
        <v>76.913340000000005</v>
      </c>
      <c r="AW391" s="45">
        <v>85.052902797744096</v>
      </c>
      <c r="AX391" s="41">
        <v>84.770997692627304</v>
      </c>
      <c r="AY391" s="41">
        <v>76.913340000000005</v>
      </c>
      <c r="AZ391" s="46">
        <v>85.052902797744096</v>
      </c>
      <c r="BA391" s="41">
        <v>84.770997692627304</v>
      </c>
      <c r="BD391" s="41">
        <v>0</v>
      </c>
      <c r="BE391" s="41">
        <v>0</v>
      </c>
      <c r="BF391" s="41">
        <v>0</v>
      </c>
      <c r="BM391" s="41">
        <v>76.913340000000005</v>
      </c>
      <c r="BN391" s="41">
        <v>85.052902797744096</v>
      </c>
      <c r="BO391" s="41">
        <v>84.770997692627304</v>
      </c>
      <c r="BP391" s="41">
        <v>0</v>
      </c>
      <c r="BQ391" s="41">
        <v>0</v>
      </c>
      <c r="BR391" s="41">
        <v>0</v>
      </c>
      <c r="BS391" s="41">
        <v>0</v>
      </c>
      <c r="BT391" s="41">
        <v>0</v>
      </c>
      <c r="BU391" s="41">
        <v>0</v>
      </c>
      <c r="CD391" s="44">
        <v>42370</v>
      </c>
      <c r="CL391" s="41">
        <v>0</v>
      </c>
      <c r="CM391" s="41">
        <v>0</v>
      </c>
      <c r="CN391" s="41">
        <v>0</v>
      </c>
      <c r="CO391" s="41">
        <v>0</v>
      </c>
      <c r="CP391" s="41">
        <v>0</v>
      </c>
      <c r="CQ391" s="41">
        <v>0</v>
      </c>
      <c r="CR391" s="41">
        <v>0</v>
      </c>
      <c r="CS391" s="41">
        <v>0</v>
      </c>
      <c r="CY391" s="47" t="s">
        <v>113</v>
      </c>
    </row>
    <row r="392" spans="1:103" x14ac:dyDescent="0.25">
      <c r="A392" s="41">
        <v>2016</v>
      </c>
      <c r="B392" s="41">
        <v>50</v>
      </c>
      <c r="C392" s="41" t="s">
        <v>1158</v>
      </c>
      <c r="D392" s="41">
        <v>14</v>
      </c>
      <c r="E392" s="41" t="s">
        <v>1159</v>
      </c>
      <c r="F392" s="41" t="s">
        <v>1160</v>
      </c>
      <c r="G392" s="42" t="s">
        <v>1166</v>
      </c>
      <c r="H392" s="42" t="s">
        <v>1167</v>
      </c>
      <c r="I392" s="41">
        <v>1</v>
      </c>
      <c r="J392" s="41">
        <v>998</v>
      </c>
      <c r="K392" s="41" t="s">
        <v>159</v>
      </c>
      <c r="L392" s="41">
        <v>9998</v>
      </c>
      <c r="M392" s="41" t="s">
        <v>160</v>
      </c>
      <c r="N392" s="41">
        <v>10024</v>
      </c>
      <c r="O392" s="41" t="s">
        <v>104</v>
      </c>
      <c r="P392" s="41" t="s">
        <v>1168</v>
      </c>
      <c r="Q392" s="41">
        <v>47080</v>
      </c>
      <c r="R392" s="41">
        <v>47000</v>
      </c>
      <c r="S392" s="41">
        <v>47000</v>
      </c>
      <c r="T392" s="41" t="s">
        <v>106</v>
      </c>
      <c r="U392" s="41">
        <v>1</v>
      </c>
      <c r="V392" s="41">
        <v>10</v>
      </c>
      <c r="W392" s="41">
        <v>110</v>
      </c>
      <c r="X392" s="41" t="s">
        <v>107</v>
      </c>
      <c r="Y392" s="41" t="s">
        <v>108</v>
      </c>
      <c r="Z392" s="41" t="s">
        <v>109</v>
      </c>
      <c r="AA392" s="41" t="s">
        <v>1169</v>
      </c>
      <c r="AB392" s="41" t="s">
        <v>111</v>
      </c>
      <c r="AC392" s="41">
        <v>15114</v>
      </c>
      <c r="AE392" s="44">
        <v>42370</v>
      </c>
      <c r="AF392" s="44">
        <v>43100</v>
      </c>
      <c r="AG392" s="41" t="s">
        <v>1170</v>
      </c>
      <c r="AH392" s="41">
        <v>0</v>
      </c>
      <c r="AI392" s="41">
        <v>0</v>
      </c>
      <c r="AJ392" s="41">
        <v>2</v>
      </c>
      <c r="AK392" s="41">
        <v>0</v>
      </c>
      <c r="AL392" s="41">
        <v>0</v>
      </c>
      <c r="AQ392" s="41">
        <v>0</v>
      </c>
      <c r="AR392" s="41">
        <v>0</v>
      </c>
      <c r="AS392" s="41">
        <v>0</v>
      </c>
      <c r="AT392" s="41">
        <v>0</v>
      </c>
      <c r="AU392" s="41">
        <v>918</v>
      </c>
      <c r="AV392" s="41">
        <v>25</v>
      </c>
      <c r="AW392" s="45">
        <v>27.6456928010616</v>
      </c>
      <c r="AX392" s="41">
        <v>27.554062043277298</v>
      </c>
      <c r="AY392" s="41">
        <v>25</v>
      </c>
      <c r="AZ392" s="46">
        <v>27.6456928010616</v>
      </c>
      <c r="BA392" s="41">
        <v>27.554062043277298</v>
      </c>
      <c r="BD392" s="41">
        <v>0</v>
      </c>
      <c r="BE392" s="41">
        <v>0</v>
      </c>
      <c r="BF392" s="41">
        <v>0</v>
      </c>
      <c r="BM392" s="41">
        <v>25</v>
      </c>
      <c r="BN392" s="41">
        <v>27.6456928010616</v>
      </c>
      <c r="BO392" s="41">
        <v>27.554062043277298</v>
      </c>
      <c r="BP392" s="41">
        <v>0</v>
      </c>
      <c r="BQ392" s="41">
        <v>0</v>
      </c>
      <c r="BR392" s="41">
        <v>0</v>
      </c>
      <c r="BS392" s="41">
        <v>0</v>
      </c>
      <c r="BT392" s="41">
        <v>0</v>
      </c>
      <c r="BU392" s="41">
        <v>0</v>
      </c>
      <c r="CD392" s="44">
        <v>42370</v>
      </c>
      <c r="CL392" s="41">
        <v>0</v>
      </c>
      <c r="CM392" s="41">
        <v>0</v>
      </c>
      <c r="CN392" s="41">
        <v>0</v>
      </c>
      <c r="CO392" s="41">
        <v>0</v>
      </c>
      <c r="CP392" s="41">
        <v>0</v>
      </c>
      <c r="CQ392" s="41">
        <v>0</v>
      </c>
      <c r="CR392" s="41">
        <v>0</v>
      </c>
      <c r="CS392" s="41">
        <v>0</v>
      </c>
      <c r="CY392" s="47" t="s">
        <v>113</v>
      </c>
    </row>
    <row r="393" spans="1:103" x14ac:dyDescent="0.25">
      <c r="A393" s="41">
        <v>2016</v>
      </c>
      <c r="B393" s="41">
        <v>10</v>
      </c>
      <c r="C393" s="41" t="s">
        <v>1171</v>
      </c>
      <c r="D393" s="41">
        <v>6</v>
      </c>
      <c r="E393" s="41" t="s">
        <v>1172</v>
      </c>
      <c r="F393" s="41" t="s">
        <v>1173</v>
      </c>
      <c r="G393" s="42">
        <v>2015068297</v>
      </c>
      <c r="H393" s="42" t="s">
        <v>1174</v>
      </c>
      <c r="I393" s="41">
        <v>3</v>
      </c>
      <c r="J393" s="41">
        <v>64</v>
      </c>
      <c r="K393" s="41" t="s">
        <v>334</v>
      </c>
      <c r="L393" s="41">
        <v>10010</v>
      </c>
      <c r="M393" s="41" t="s">
        <v>151</v>
      </c>
      <c r="N393" s="41">
        <v>10019</v>
      </c>
      <c r="O393" s="41" t="s">
        <v>116</v>
      </c>
      <c r="P393" s="41" t="s">
        <v>1129</v>
      </c>
      <c r="Q393" s="41">
        <v>11000</v>
      </c>
      <c r="R393" s="41">
        <v>11000</v>
      </c>
      <c r="S393" s="41">
        <v>11000</v>
      </c>
      <c r="T393" s="41" t="s">
        <v>187</v>
      </c>
      <c r="U393" s="41">
        <v>1</v>
      </c>
      <c r="V393" s="41">
        <v>10</v>
      </c>
      <c r="W393" s="41">
        <v>110</v>
      </c>
      <c r="X393" s="41" t="s">
        <v>107</v>
      </c>
      <c r="Y393" s="41" t="s">
        <v>138</v>
      </c>
      <c r="Z393" s="41" t="s">
        <v>139</v>
      </c>
      <c r="AA393" s="41" t="s">
        <v>1175</v>
      </c>
      <c r="AB393" s="41" t="s">
        <v>111</v>
      </c>
      <c r="AC393" s="41">
        <v>15114</v>
      </c>
      <c r="AE393" s="44">
        <v>42014</v>
      </c>
      <c r="AF393" s="44">
        <v>42916</v>
      </c>
      <c r="AG393" s="41" t="s">
        <v>1176</v>
      </c>
      <c r="AH393" s="41">
        <v>0</v>
      </c>
      <c r="AI393" s="41">
        <v>0</v>
      </c>
      <c r="AJ393" s="41">
        <v>2</v>
      </c>
      <c r="AK393" s="41">
        <v>0</v>
      </c>
      <c r="AL393" s="41">
        <v>0</v>
      </c>
      <c r="AM393" s="41">
        <v>1</v>
      </c>
      <c r="AQ393" s="41">
        <v>0</v>
      </c>
      <c r="AR393" s="41">
        <v>0</v>
      </c>
      <c r="AS393" s="41">
        <v>0</v>
      </c>
      <c r="AT393" s="41">
        <v>0</v>
      </c>
      <c r="AU393" s="41">
        <v>10</v>
      </c>
      <c r="AW393" s="45">
        <v>0</v>
      </c>
      <c r="AY393" s="41">
        <v>1460.4</v>
      </c>
      <c r="AZ393" s="46">
        <v>170.67726289954999</v>
      </c>
      <c r="BA393" s="41">
        <v>171.157321531836</v>
      </c>
      <c r="CD393" s="44">
        <v>42014</v>
      </c>
      <c r="CY393" s="47" t="s">
        <v>113</v>
      </c>
    </row>
    <row r="394" spans="1:103" x14ac:dyDescent="0.25">
      <c r="A394" s="41">
        <v>2016</v>
      </c>
      <c r="B394" s="41">
        <v>10</v>
      </c>
      <c r="C394" s="41" t="s">
        <v>1171</v>
      </c>
      <c r="D394" s="41">
        <v>6</v>
      </c>
      <c r="E394" s="41" t="s">
        <v>1172</v>
      </c>
      <c r="F394" s="41" t="s">
        <v>1173</v>
      </c>
      <c r="G394" s="42">
        <v>2016061226</v>
      </c>
      <c r="H394" s="42" t="s">
        <v>1177</v>
      </c>
      <c r="I394" s="41">
        <v>1</v>
      </c>
      <c r="J394" s="41">
        <v>728</v>
      </c>
      <c r="K394" s="41" t="s">
        <v>345</v>
      </c>
      <c r="L394" s="41">
        <v>10008</v>
      </c>
      <c r="M394" s="41" t="s">
        <v>123</v>
      </c>
      <c r="N394" s="41">
        <v>10016</v>
      </c>
      <c r="O394" s="41" t="s">
        <v>126</v>
      </c>
      <c r="P394" s="41" t="s">
        <v>1178</v>
      </c>
      <c r="Q394" s="41">
        <v>11001</v>
      </c>
      <c r="R394" s="41">
        <v>11001</v>
      </c>
      <c r="S394" s="41">
        <v>11000</v>
      </c>
      <c r="T394" s="41" t="s">
        <v>303</v>
      </c>
      <c r="U394" s="41">
        <v>1</v>
      </c>
      <c r="V394" s="41">
        <v>10</v>
      </c>
      <c r="W394" s="41">
        <v>110</v>
      </c>
      <c r="X394" s="41" t="s">
        <v>107</v>
      </c>
      <c r="Y394" s="41" t="s">
        <v>138</v>
      </c>
      <c r="Z394" s="41" t="s">
        <v>139</v>
      </c>
      <c r="AA394" s="41" t="s">
        <v>1179</v>
      </c>
      <c r="AB394" s="41" t="s">
        <v>111</v>
      </c>
      <c r="AC394" s="41">
        <v>15114</v>
      </c>
      <c r="AE394" s="44">
        <v>42376</v>
      </c>
      <c r="AF394" s="44">
        <v>43830</v>
      </c>
      <c r="AG394" s="41" t="s">
        <v>1180</v>
      </c>
      <c r="AH394" s="41">
        <v>0</v>
      </c>
      <c r="AI394" s="41">
        <v>0</v>
      </c>
      <c r="AJ394" s="41">
        <v>2</v>
      </c>
      <c r="AK394" s="41">
        <v>0</v>
      </c>
      <c r="AL394" s="41">
        <v>0</v>
      </c>
      <c r="AQ394" s="41">
        <v>0</v>
      </c>
      <c r="AR394" s="41">
        <v>0</v>
      </c>
      <c r="AS394" s="41">
        <v>0</v>
      </c>
      <c r="AT394" s="41">
        <v>0</v>
      </c>
      <c r="AU394" s="41">
        <v>10</v>
      </c>
      <c r="AV394" s="41">
        <v>6450</v>
      </c>
      <c r="AW394" s="45">
        <v>753.81289078478301</v>
      </c>
      <c r="AX394" s="41">
        <v>755.93311687232494</v>
      </c>
      <c r="AY394" s="41">
        <v>390.31</v>
      </c>
      <c r="AZ394" s="46">
        <v>45.615613860807599</v>
      </c>
      <c r="BA394" s="41">
        <v>45.743915480067798</v>
      </c>
      <c r="BM394" s="41">
        <v>6450</v>
      </c>
      <c r="BN394" s="41">
        <v>753.81289078478301</v>
      </c>
      <c r="BO394" s="41">
        <v>755.93311687232494</v>
      </c>
      <c r="BP394" s="41">
        <v>0</v>
      </c>
      <c r="BQ394" s="41">
        <v>0</v>
      </c>
      <c r="BR394" s="41">
        <v>0</v>
      </c>
      <c r="CD394" s="44">
        <v>42376</v>
      </c>
      <c r="CY394" s="47" t="s">
        <v>113</v>
      </c>
    </row>
    <row r="395" spans="1:103" x14ac:dyDescent="0.25">
      <c r="A395" s="41">
        <v>2016</v>
      </c>
      <c r="B395" s="41">
        <v>10</v>
      </c>
      <c r="C395" s="41" t="s">
        <v>1171</v>
      </c>
      <c r="D395" s="41">
        <v>6</v>
      </c>
      <c r="E395" s="41" t="s">
        <v>1172</v>
      </c>
      <c r="F395" s="41" t="s">
        <v>1173</v>
      </c>
      <c r="G395" s="42">
        <v>2015068027</v>
      </c>
      <c r="H395" s="42" t="s">
        <v>1181</v>
      </c>
      <c r="I395" s="41">
        <v>3</v>
      </c>
      <c r="J395" s="41">
        <v>728</v>
      </c>
      <c r="K395" s="41" t="s">
        <v>345</v>
      </c>
      <c r="L395" s="41">
        <v>10008</v>
      </c>
      <c r="M395" s="41" t="s">
        <v>123</v>
      </c>
      <c r="N395" s="41">
        <v>10016</v>
      </c>
      <c r="O395" s="41" t="s">
        <v>126</v>
      </c>
      <c r="P395" s="41" t="s">
        <v>1178</v>
      </c>
      <c r="Q395" s="41">
        <v>11001</v>
      </c>
      <c r="R395" s="41">
        <v>11001</v>
      </c>
      <c r="S395" s="41">
        <v>11000</v>
      </c>
      <c r="T395" s="41" t="s">
        <v>303</v>
      </c>
      <c r="U395" s="41">
        <v>1</v>
      </c>
      <c r="V395" s="41">
        <v>10</v>
      </c>
      <c r="W395" s="41">
        <v>110</v>
      </c>
      <c r="X395" s="41" t="s">
        <v>107</v>
      </c>
      <c r="Y395" s="41" t="s">
        <v>180</v>
      </c>
      <c r="Z395" s="41" t="s">
        <v>181</v>
      </c>
      <c r="AA395" s="41" t="s">
        <v>1182</v>
      </c>
      <c r="AB395" s="41" t="s">
        <v>111</v>
      </c>
      <c r="AC395" s="41">
        <v>15114</v>
      </c>
      <c r="AE395" s="44">
        <v>42014</v>
      </c>
      <c r="AF395" s="44">
        <v>42793</v>
      </c>
      <c r="AG395" s="41" t="s">
        <v>1183</v>
      </c>
      <c r="AH395" s="41">
        <v>0</v>
      </c>
      <c r="AI395" s="41">
        <v>0</v>
      </c>
      <c r="AJ395" s="41">
        <v>2</v>
      </c>
      <c r="AK395" s="41">
        <v>0</v>
      </c>
      <c r="AL395" s="41">
        <v>0</v>
      </c>
      <c r="AM395" s="41">
        <v>1</v>
      </c>
      <c r="AQ395" s="41">
        <v>0</v>
      </c>
      <c r="AR395" s="41">
        <v>0</v>
      </c>
      <c r="AS395" s="41">
        <v>0</v>
      </c>
      <c r="AT395" s="41">
        <v>0</v>
      </c>
      <c r="AU395" s="41">
        <v>10</v>
      </c>
      <c r="AW395" s="45">
        <v>0</v>
      </c>
      <c r="AY395" s="41">
        <v>1747.519</v>
      </c>
      <c r="AZ395" s="46">
        <v>204.232922339742</v>
      </c>
      <c r="BA395" s="41">
        <v>204.80736193234199</v>
      </c>
      <c r="CD395" s="44">
        <v>42014</v>
      </c>
      <c r="CY395" s="47" t="s">
        <v>113</v>
      </c>
    </row>
    <row r="396" spans="1:103" x14ac:dyDescent="0.25">
      <c r="A396" s="41">
        <v>2016</v>
      </c>
      <c r="B396" s="41">
        <v>10</v>
      </c>
      <c r="C396" s="41" t="s">
        <v>1171</v>
      </c>
      <c r="D396" s="41">
        <v>6</v>
      </c>
      <c r="E396" s="41" t="s">
        <v>1172</v>
      </c>
      <c r="F396" s="41" t="s">
        <v>1173</v>
      </c>
      <c r="G396" s="42">
        <v>2015903932</v>
      </c>
      <c r="H396" s="42" t="s">
        <v>1184</v>
      </c>
      <c r="I396" s="41">
        <v>3</v>
      </c>
      <c r="J396" s="41">
        <v>248</v>
      </c>
      <c r="K396" s="41" t="s">
        <v>424</v>
      </c>
      <c r="L396" s="41">
        <v>10003</v>
      </c>
      <c r="M396" s="41" t="s">
        <v>165</v>
      </c>
      <c r="N396" s="41">
        <v>10017</v>
      </c>
      <c r="O396" s="41" t="s">
        <v>721</v>
      </c>
      <c r="P396" s="41" t="s">
        <v>1185</v>
      </c>
      <c r="Q396" s="41">
        <v>12001</v>
      </c>
      <c r="R396" s="41">
        <v>12001</v>
      </c>
      <c r="S396" s="41">
        <v>12000</v>
      </c>
      <c r="T396" s="41" t="s">
        <v>303</v>
      </c>
      <c r="U396" s="41">
        <v>1</v>
      </c>
      <c r="V396" s="41">
        <v>10</v>
      </c>
      <c r="W396" s="41">
        <v>110</v>
      </c>
      <c r="X396" s="41" t="s">
        <v>107</v>
      </c>
      <c r="Y396" s="41" t="s">
        <v>138</v>
      </c>
      <c r="Z396" s="41" t="s">
        <v>139</v>
      </c>
      <c r="AA396" s="41" t="s">
        <v>1186</v>
      </c>
      <c r="AB396" s="41" t="s">
        <v>111</v>
      </c>
      <c r="AC396" s="41">
        <v>15114</v>
      </c>
      <c r="AE396" s="44">
        <v>41646</v>
      </c>
      <c r="AF396" s="44">
        <v>43343</v>
      </c>
      <c r="AG396" s="41" t="s">
        <v>1187</v>
      </c>
      <c r="AH396" s="41">
        <v>0</v>
      </c>
      <c r="AI396" s="41">
        <v>0</v>
      </c>
      <c r="AJ396" s="41">
        <v>2</v>
      </c>
      <c r="AK396" s="41">
        <v>0</v>
      </c>
      <c r="AL396" s="41">
        <v>0</v>
      </c>
      <c r="AQ396" s="41">
        <v>0</v>
      </c>
      <c r="AR396" s="41">
        <v>0</v>
      </c>
      <c r="AS396" s="41">
        <v>0</v>
      </c>
      <c r="AT396" s="41">
        <v>0</v>
      </c>
      <c r="AU396" s="41">
        <v>10</v>
      </c>
      <c r="AW396" s="45">
        <v>0</v>
      </c>
      <c r="AY396" s="41">
        <v>20919.6577</v>
      </c>
      <c r="AZ396" s="46">
        <v>2444.8849062116501</v>
      </c>
      <c r="BA396" s="41">
        <v>2451.7615579942799</v>
      </c>
      <c r="BD396" s="41">
        <v>10407.743399999999</v>
      </c>
      <c r="BE396" s="41">
        <v>1216.3552153333701</v>
      </c>
      <c r="BF396" s="41">
        <v>1219.7764198402101</v>
      </c>
      <c r="CD396" s="44">
        <v>41646</v>
      </c>
      <c r="CY396" s="47" t="s">
        <v>113</v>
      </c>
    </row>
    <row r="397" spans="1:103" x14ac:dyDescent="0.25">
      <c r="A397" s="41">
        <v>2016</v>
      </c>
      <c r="B397" s="41">
        <v>10</v>
      </c>
      <c r="C397" s="41" t="s">
        <v>1171</v>
      </c>
      <c r="D397" s="41">
        <v>6</v>
      </c>
      <c r="E397" s="41" t="s">
        <v>1172</v>
      </c>
      <c r="F397" s="41" t="s">
        <v>1173</v>
      </c>
      <c r="G397" s="42">
        <v>2015903752</v>
      </c>
      <c r="H397" s="42" t="s">
        <v>1188</v>
      </c>
      <c r="I397" s="41">
        <v>3</v>
      </c>
      <c r="J397" s="41">
        <v>248</v>
      </c>
      <c r="K397" s="41" t="s">
        <v>424</v>
      </c>
      <c r="L397" s="41">
        <v>10003</v>
      </c>
      <c r="M397" s="41" t="s">
        <v>165</v>
      </c>
      <c r="N397" s="41">
        <v>10017</v>
      </c>
      <c r="O397" s="41" t="s">
        <v>721</v>
      </c>
      <c r="P397" s="41" t="s">
        <v>1178</v>
      </c>
      <c r="Q397" s="41">
        <v>11001</v>
      </c>
      <c r="R397" s="41">
        <v>11001</v>
      </c>
      <c r="S397" s="41">
        <v>11000</v>
      </c>
      <c r="T397" s="41" t="s">
        <v>303</v>
      </c>
      <c r="U397" s="41">
        <v>1</v>
      </c>
      <c r="V397" s="41">
        <v>10</v>
      </c>
      <c r="W397" s="41">
        <v>110</v>
      </c>
      <c r="X397" s="41" t="s">
        <v>107</v>
      </c>
      <c r="Y397" s="41" t="s">
        <v>138</v>
      </c>
      <c r="Z397" s="41" t="s">
        <v>139</v>
      </c>
      <c r="AA397" s="41" t="s">
        <v>1189</v>
      </c>
      <c r="AB397" s="41" t="s">
        <v>111</v>
      </c>
      <c r="AC397" s="41">
        <v>15114</v>
      </c>
      <c r="AE397" s="44">
        <v>41646</v>
      </c>
      <c r="AF397" s="44">
        <v>43343</v>
      </c>
      <c r="AG397" s="41" t="s">
        <v>1190</v>
      </c>
      <c r="AH397" s="41">
        <v>0</v>
      </c>
      <c r="AI397" s="41">
        <v>0</v>
      </c>
      <c r="AJ397" s="41">
        <v>2</v>
      </c>
      <c r="AK397" s="41">
        <v>0</v>
      </c>
      <c r="AL397" s="41">
        <v>0</v>
      </c>
      <c r="AM397" s="41">
        <v>1</v>
      </c>
      <c r="AQ397" s="41">
        <v>0</v>
      </c>
      <c r="AR397" s="41">
        <v>0</v>
      </c>
      <c r="AS397" s="41">
        <v>0</v>
      </c>
      <c r="AT397" s="41">
        <v>0</v>
      </c>
      <c r="AU397" s="41">
        <v>10</v>
      </c>
      <c r="AW397" s="45">
        <v>0</v>
      </c>
      <c r="AY397" s="41">
        <v>7295.7979999999998</v>
      </c>
      <c r="AZ397" s="46">
        <v>852.66148542044095</v>
      </c>
      <c r="BA397" s="41">
        <v>855.05973987765503</v>
      </c>
      <c r="CD397" s="44">
        <v>41646</v>
      </c>
      <c r="CY397" s="47" t="s">
        <v>113</v>
      </c>
    </row>
    <row r="398" spans="1:103" x14ac:dyDescent="0.25">
      <c r="A398" s="41">
        <v>2016</v>
      </c>
      <c r="B398" s="41">
        <v>10</v>
      </c>
      <c r="C398" s="41" t="s">
        <v>1171</v>
      </c>
      <c r="D398" s="41">
        <v>6</v>
      </c>
      <c r="E398" s="41" t="s">
        <v>1172</v>
      </c>
      <c r="F398" s="41" t="s">
        <v>1173</v>
      </c>
      <c r="G398" s="42">
        <v>2015903806</v>
      </c>
      <c r="H398" s="42" t="s">
        <v>1191</v>
      </c>
      <c r="I398" s="41">
        <v>3</v>
      </c>
      <c r="J398" s="41">
        <v>57</v>
      </c>
      <c r="K398" s="41" t="s">
        <v>630</v>
      </c>
      <c r="L398" s="41">
        <v>10010</v>
      </c>
      <c r="M398" s="41" t="s">
        <v>151</v>
      </c>
      <c r="N398" s="41">
        <v>10018</v>
      </c>
      <c r="O398" s="41" t="s">
        <v>124</v>
      </c>
      <c r="P398" s="41" t="s">
        <v>1126</v>
      </c>
      <c r="Q398" s="41">
        <v>12000</v>
      </c>
      <c r="R398" s="41">
        <v>12000</v>
      </c>
      <c r="S398" s="41">
        <v>12000</v>
      </c>
      <c r="T398" s="41" t="s">
        <v>268</v>
      </c>
      <c r="U398" s="41">
        <v>1</v>
      </c>
      <c r="V398" s="41">
        <v>10</v>
      </c>
      <c r="W398" s="41">
        <v>110</v>
      </c>
      <c r="X398" s="41" t="s">
        <v>107</v>
      </c>
      <c r="Y398" s="41" t="s">
        <v>138</v>
      </c>
      <c r="Z398" s="41" t="s">
        <v>139</v>
      </c>
      <c r="AA398" s="41" t="s">
        <v>1192</v>
      </c>
      <c r="AB398" s="41" t="s">
        <v>111</v>
      </c>
      <c r="AC398" s="41">
        <v>15114</v>
      </c>
      <c r="AE398" s="44">
        <v>41643</v>
      </c>
      <c r="AF398" s="44">
        <v>43281</v>
      </c>
      <c r="AG398" s="41" t="s">
        <v>1193</v>
      </c>
      <c r="AH398" s="41">
        <v>1</v>
      </c>
      <c r="AI398" s="41">
        <v>0</v>
      </c>
      <c r="AJ398" s="41">
        <v>2</v>
      </c>
      <c r="AK398" s="41">
        <v>0</v>
      </c>
      <c r="AL398" s="41">
        <v>0</v>
      </c>
      <c r="AM398" s="41">
        <v>1</v>
      </c>
      <c r="AQ398" s="41">
        <v>0</v>
      </c>
      <c r="AR398" s="41">
        <v>0</v>
      </c>
      <c r="AS398" s="41">
        <v>0</v>
      </c>
      <c r="AT398" s="41">
        <v>0</v>
      </c>
      <c r="AU398" s="41">
        <v>10</v>
      </c>
      <c r="AW398" s="45">
        <v>0</v>
      </c>
      <c r="AY398" s="41">
        <v>13314.32</v>
      </c>
      <c r="AZ398" s="46">
        <v>1556.0474493075401</v>
      </c>
      <c r="BA398" s="41">
        <v>1560.42409560241</v>
      </c>
      <c r="CD398" s="44">
        <v>41643</v>
      </c>
      <c r="CY398" s="47" t="s">
        <v>113</v>
      </c>
    </row>
    <row r="399" spans="1:103" x14ac:dyDescent="0.25">
      <c r="A399" s="41">
        <v>2016</v>
      </c>
      <c r="B399" s="41">
        <v>10</v>
      </c>
      <c r="C399" s="41" t="s">
        <v>1171</v>
      </c>
      <c r="D399" s="41">
        <v>6</v>
      </c>
      <c r="E399" s="41" t="s">
        <v>1172</v>
      </c>
      <c r="F399" s="41" t="s">
        <v>1173</v>
      </c>
      <c r="G399" s="42">
        <v>2016060251</v>
      </c>
      <c r="H399" s="42" t="s">
        <v>1194</v>
      </c>
      <c r="I399" s="41">
        <v>8</v>
      </c>
      <c r="J399" s="41">
        <v>93</v>
      </c>
      <c r="K399" s="41" t="s">
        <v>427</v>
      </c>
      <c r="L399" s="41">
        <v>10010</v>
      </c>
      <c r="M399" s="41" t="s">
        <v>151</v>
      </c>
      <c r="N399" s="41">
        <v>10018</v>
      </c>
      <c r="O399" s="41" t="s">
        <v>124</v>
      </c>
      <c r="P399" s="41" t="s">
        <v>1195</v>
      </c>
      <c r="Q399" s="41">
        <v>23000</v>
      </c>
      <c r="R399" s="41">
        <v>23000</v>
      </c>
      <c r="S399" s="41">
        <v>23000</v>
      </c>
      <c r="T399" s="41" t="s">
        <v>311</v>
      </c>
      <c r="U399" s="41">
        <v>1</v>
      </c>
      <c r="V399" s="41">
        <v>10</v>
      </c>
      <c r="W399" s="41">
        <v>110</v>
      </c>
      <c r="X399" s="41" t="s">
        <v>107</v>
      </c>
      <c r="Y399" s="41" t="s">
        <v>138</v>
      </c>
      <c r="Z399" s="41" t="s">
        <v>139</v>
      </c>
      <c r="AA399" s="41" t="s">
        <v>1196</v>
      </c>
      <c r="AB399" s="41" t="s">
        <v>111</v>
      </c>
      <c r="AC399" s="41">
        <v>15114</v>
      </c>
      <c r="AE399" s="44">
        <v>42459</v>
      </c>
      <c r="AF399" s="44">
        <v>42642</v>
      </c>
      <c r="AG399" s="41" t="s">
        <v>1197</v>
      </c>
      <c r="AH399" s="41">
        <v>1</v>
      </c>
      <c r="AI399" s="41">
        <v>0</v>
      </c>
      <c r="AJ399" s="41">
        <v>2</v>
      </c>
      <c r="AK399" s="41">
        <v>0</v>
      </c>
      <c r="AL399" s="41">
        <v>0</v>
      </c>
      <c r="AM399" s="41">
        <v>1</v>
      </c>
      <c r="AQ399" s="41">
        <v>0</v>
      </c>
      <c r="AR399" s="41">
        <v>0</v>
      </c>
      <c r="AS399" s="41">
        <v>0</v>
      </c>
      <c r="AT399" s="41">
        <v>0</v>
      </c>
      <c r="AU399" s="41">
        <v>10</v>
      </c>
      <c r="AV399" s="41">
        <v>101.8554</v>
      </c>
      <c r="AW399" s="45">
        <v>11.903862560626401</v>
      </c>
      <c r="AX399" s="41">
        <v>11.9373441848492</v>
      </c>
      <c r="AY399" s="41">
        <v>101.8554</v>
      </c>
      <c r="AZ399" s="46">
        <v>11.903862560626401</v>
      </c>
      <c r="BA399" s="41">
        <v>11.9373441848492</v>
      </c>
      <c r="BM399" s="41">
        <v>101.8554</v>
      </c>
      <c r="BN399" s="41">
        <v>11.903862560626401</v>
      </c>
      <c r="BO399" s="41">
        <v>11.9373441848492</v>
      </c>
      <c r="BP399" s="41">
        <v>0</v>
      </c>
      <c r="BQ399" s="41">
        <v>0</v>
      </c>
      <c r="BR399" s="41">
        <v>0</v>
      </c>
      <c r="BS399" s="41">
        <v>0</v>
      </c>
      <c r="BT399" s="41">
        <v>0</v>
      </c>
      <c r="BU399" s="41">
        <v>0</v>
      </c>
      <c r="CD399" s="44">
        <v>42459</v>
      </c>
      <c r="CY399" s="47" t="s">
        <v>113</v>
      </c>
    </row>
    <row r="400" spans="1:103" x14ac:dyDescent="0.25">
      <c r="A400" s="41">
        <v>2016</v>
      </c>
      <c r="B400" s="41">
        <v>10</v>
      </c>
      <c r="C400" s="41" t="s">
        <v>1171</v>
      </c>
      <c r="D400" s="41">
        <v>6</v>
      </c>
      <c r="E400" s="41" t="s">
        <v>1172</v>
      </c>
      <c r="F400" s="41" t="s">
        <v>1173</v>
      </c>
      <c r="G400" s="42">
        <v>2015903687</v>
      </c>
      <c r="H400" s="42" t="s">
        <v>1198</v>
      </c>
      <c r="I400" s="41">
        <v>3</v>
      </c>
      <c r="J400" s="41">
        <v>93</v>
      </c>
      <c r="K400" s="41" t="s">
        <v>427</v>
      </c>
      <c r="L400" s="41">
        <v>10010</v>
      </c>
      <c r="M400" s="41" t="s">
        <v>151</v>
      </c>
      <c r="N400" s="41">
        <v>10018</v>
      </c>
      <c r="O400" s="41" t="s">
        <v>124</v>
      </c>
      <c r="P400" s="41" t="s">
        <v>1129</v>
      </c>
      <c r="Q400" s="41">
        <v>11000</v>
      </c>
      <c r="R400" s="41">
        <v>11000</v>
      </c>
      <c r="S400" s="41">
        <v>11000</v>
      </c>
      <c r="T400" s="41" t="s">
        <v>187</v>
      </c>
      <c r="U400" s="41">
        <v>1</v>
      </c>
      <c r="V400" s="41">
        <v>10</v>
      </c>
      <c r="W400" s="41">
        <v>110</v>
      </c>
      <c r="X400" s="41" t="s">
        <v>107</v>
      </c>
      <c r="Y400" s="41" t="s">
        <v>138</v>
      </c>
      <c r="Z400" s="41" t="s">
        <v>139</v>
      </c>
      <c r="AA400" s="41" t="s">
        <v>1199</v>
      </c>
      <c r="AB400" s="41" t="s">
        <v>111</v>
      </c>
      <c r="AC400" s="41">
        <v>15114</v>
      </c>
      <c r="AD400" s="41" t="s">
        <v>1200</v>
      </c>
      <c r="AE400" s="44">
        <v>41286</v>
      </c>
      <c r="AF400" s="44">
        <v>42742</v>
      </c>
      <c r="AG400" s="41" t="s">
        <v>1201</v>
      </c>
      <c r="AH400" s="41">
        <v>1</v>
      </c>
      <c r="AI400" s="41">
        <v>0</v>
      </c>
      <c r="AJ400" s="41">
        <v>2</v>
      </c>
      <c r="AK400" s="41">
        <v>0</v>
      </c>
      <c r="AL400" s="41">
        <v>0</v>
      </c>
      <c r="AM400" s="41">
        <v>1</v>
      </c>
      <c r="AQ400" s="41">
        <v>0</v>
      </c>
      <c r="AR400" s="41">
        <v>0</v>
      </c>
      <c r="AS400" s="41">
        <v>0</v>
      </c>
      <c r="AT400" s="41">
        <v>0</v>
      </c>
      <c r="AU400" s="41">
        <v>10</v>
      </c>
      <c r="AW400" s="45">
        <v>0</v>
      </c>
      <c r="AY400" s="41">
        <v>8029.7259999999997</v>
      </c>
      <c r="AZ400" s="46">
        <v>938.43580903406803</v>
      </c>
      <c r="BA400" s="41">
        <v>941.075318265232</v>
      </c>
      <c r="BD400" s="41">
        <v>2287.0889999999999</v>
      </c>
      <c r="BE400" s="41">
        <v>267.292584584819</v>
      </c>
      <c r="BF400" s="41">
        <v>268.04439012936598</v>
      </c>
      <c r="CD400" s="44">
        <v>41286</v>
      </c>
      <c r="CY400" s="47" t="s">
        <v>113</v>
      </c>
    </row>
    <row r="401" spans="1:103" x14ac:dyDescent="0.25">
      <c r="A401" s="41">
        <v>2016</v>
      </c>
      <c r="B401" s="41">
        <v>10</v>
      </c>
      <c r="C401" s="41" t="s">
        <v>1171</v>
      </c>
      <c r="D401" s="41">
        <v>6</v>
      </c>
      <c r="E401" s="41" t="s">
        <v>1172</v>
      </c>
      <c r="F401" s="41" t="s">
        <v>1173</v>
      </c>
      <c r="G401" s="42">
        <v>2013001287</v>
      </c>
      <c r="H401" s="42" t="s">
        <v>1202</v>
      </c>
      <c r="I401" s="41">
        <v>3</v>
      </c>
      <c r="J401" s="41">
        <v>259</v>
      </c>
      <c r="K401" s="41" t="s">
        <v>164</v>
      </c>
      <c r="L401" s="41">
        <v>10003</v>
      </c>
      <c r="M401" s="41" t="s">
        <v>165</v>
      </c>
      <c r="N401" s="41">
        <v>10016</v>
      </c>
      <c r="O401" s="41" t="s">
        <v>126</v>
      </c>
      <c r="P401" s="41" t="s">
        <v>1203</v>
      </c>
      <c r="Q401" s="41">
        <v>12001</v>
      </c>
      <c r="R401" s="41">
        <v>12001</v>
      </c>
      <c r="S401" s="41">
        <v>12000</v>
      </c>
      <c r="T401" s="41" t="s">
        <v>303</v>
      </c>
      <c r="U401" s="41">
        <v>1</v>
      </c>
      <c r="V401" s="41">
        <v>10</v>
      </c>
      <c r="W401" s="41">
        <v>110</v>
      </c>
      <c r="X401" s="41" t="s">
        <v>107</v>
      </c>
      <c r="Y401" s="41" t="s">
        <v>485</v>
      </c>
      <c r="Z401" s="41" t="s">
        <v>486</v>
      </c>
      <c r="AA401" s="41" t="s">
        <v>1204</v>
      </c>
      <c r="AB401" s="41" t="s">
        <v>111</v>
      </c>
      <c r="AC401" s="41">
        <v>15114</v>
      </c>
      <c r="AE401" s="44">
        <v>41280</v>
      </c>
      <c r="AF401" s="44">
        <v>43281</v>
      </c>
      <c r="AG401" s="41" t="s">
        <v>1205</v>
      </c>
      <c r="AH401" s="41">
        <v>0</v>
      </c>
      <c r="AI401" s="41">
        <v>0</v>
      </c>
      <c r="AJ401" s="41">
        <v>2</v>
      </c>
      <c r="AK401" s="41">
        <v>0</v>
      </c>
      <c r="AL401" s="41">
        <v>0</v>
      </c>
      <c r="AN401" s="41">
        <v>1</v>
      </c>
      <c r="AQ401" s="41">
        <v>0</v>
      </c>
      <c r="AR401" s="41">
        <v>0</v>
      </c>
      <c r="AS401" s="41">
        <v>0</v>
      </c>
      <c r="AT401" s="41">
        <v>0</v>
      </c>
      <c r="AU401" s="41">
        <v>10</v>
      </c>
      <c r="AW401" s="45">
        <v>0</v>
      </c>
      <c r="AY401" s="41">
        <v>6000</v>
      </c>
      <c r="AZ401" s="46">
        <v>701.221293753287</v>
      </c>
      <c r="BA401" s="41">
        <v>703.19359709053504</v>
      </c>
      <c r="CD401" s="44">
        <v>41280</v>
      </c>
      <c r="CY401" s="47" t="s">
        <v>113</v>
      </c>
    </row>
    <row r="402" spans="1:103" x14ac:dyDescent="0.25">
      <c r="A402" s="41">
        <v>2016</v>
      </c>
      <c r="B402" s="41">
        <v>10</v>
      </c>
      <c r="C402" s="41" t="s">
        <v>1171</v>
      </c>
      <c r="D402" s="41">
        <v>6</v>
      </c>
      <c r="E402" s="41" t="s">
        <v>1172</v>
      </c>
      <c r="F402" s="41" t="s">
        <v>1173</v>
      </c>
      <c r="G402" s="42">
        <v>2015068049</v>
      </c>
      <c r="H402" s="42" t="s">
        <v>1206</v>
      </c>
      <c r="I402" s="41">
        <v>3</v>
      </c>
      <c r="J402" s="41">
        <v>259</v>
      </c>
      <c r="K402" s="41" t="s">
        <v>164</v>
      </c>
      <c r="L402" s="41">
        <v>10003</v>
      </c>
      <c r="M402" s="41" t="s">
        <v>165</v>
      </c>
      <c r="N402" s="41">
        <v>10016</v>
      </c>
      <c r="O402" s="41" t="s">
        <v>126</v>
      </c>
      <c r="P402" s="41" t="s">
        <v>1178</v>
      </c>
      <c r="Q402" s="41">
        <v>11001</v>
      </c>
      <c r="R402" s="41">
        <v>11001</v>
      </c>
      <c r="S402" s="41">
        <v>11000</v>
      </c>
      <c r="T402" s="41" t="s">
        <v>303</v>
      </c>
      <c r="U402" s="41">
        <v>1</v>
      </c>
      <c r="V402" s="41">
        <v>10</v>
      </c>
      <c r="W402" s="41">
        <v>110</v>
      </c>
      <c r="X402" s="41" t="s">
        <v>107</v>
      </c>
      <c r="Y402" s="41" t="s">
        <v>180</v>
      </c>
      <c r="Z402" s="41" t="s">
        <v>181</v>
      </c>
      <c r="AA402" s="41" t="s">
        <v>1207</v>
      </c>
      <c r="AB402" s="41" t="s">
        <v>111</v>
      </c>
      <c r="AC402" s="41">
        <v>15114</v>
      </c>
      <c r="AE402" s="44">
        <v>42013</v>
      </c>
      <c r="AF402" s="44">
        <v>42378</v>
      </c>
      <c r="AG402" s="41" t="s">
        <v>1208</v>
      </c>
      <c r="AH402" s="41">
        <v>0</v>
      </c>
      <c r="AI402" s="41">
        <v>1</v>
      </c>
      <c r="AJ402" s="41">
        <v>2</v>
      </c>
      <c r="AK402" s="41">
        <v>0</v>
      </c>
      <c r="AL402" s="41">
        <v>0</v>
      </c>
      <c r="AM402" s="41">
        <v>1</v>
      </c>
      <c r="AQ402" s="41">
        <v>0</v>
      </c>
      <c r="AR402" s="41">
        <v>0</v>
      </c>
      <c r="AS402" s="41">
        <v>0</v>
      </c>
      <c r="AT402" s="41">
        <v>0</v>
      </c>
      <c r="AU402" s="41">
        <v>10</v>
      </c>
      <c r="AW402" s="45">
        <v>0</v>
      </c>
      <c r="AY402" s="41">
        <v>303.10700000000003</v>
      </c>
      <c r="AZ402" s="46">
        <v>35.424180447612898</v>
      </c>
      <c r="BA402" s="41">
        <v>35.523816938886803</v>
      </c>
      <c r="CD402" s="44">
        <v>42013</v>
      </c>
      <c r="CY402" s="47" t="s">
        <v>113</v>
      </c>
    </row>
    <row r="403" spans="1:103" x14ac:dyDescent="0.25">
      <c r="A403" s="41">
        <v>2016</v>
      </c>
      <c r="B403" s="41">
        <v>11</v>
      </c>
      <c r="C403" s="41" t="s">
        <v>1209</v>
      </c>
      <c r="D403" s="41">
        <v>5</v>
      </c>
      <c r="E403" s="41" t="s">
        <v>1210</v>
      </c>
      <c r="F403" s="41" t="s">
        <v>1211</v>
      </c>
      <c r="G403" s="42">
        <v>2013001629</v>
      </c>
      <c r="H403" s="42" t="s">
        <v>1212</v>
      </c>
      <c r="I403" s="41">
        <v>3</v>
      </c>
      <c r="J403" s="41">
        <v>298</v>
      </c>
      <c r="K403" s="41" t="s">
        <v>172</v>
      </c>
      <c r="L403" s="41">
        <v>10001</v>
      </c>
      <c r="M403" s="41" t="s">
        <v>173</v>
      </c>
      <c r="N403" s="41">
        <v>10024</v>
      </c>
      <c r="O403" s="41" t="s">
        <v>104</v>
      </c>
      <c r="P403" s="41" t="s">
        <v>478</v>
      </c>
      <c r="Q403" s="41">
        <v>21000</v>
      </c>
      <c r="R403" s="41">
        <v>21000</v>
      </c>
      <c r="S403" s="41">
        <v>21000</v>
      </c>
      <c r="T403" s="41" t="s">
        <v>478</v>
      </c>
      <c r="U403" s="41">
        <v>1</v>
      </c>
      <c r="V403" s="41">
        <v>10</v>
      </c>
      <c r="W403" s="41">
        <v>110</v>
      </c>
      <c r="X403" s="41" t="s">
        <v>107</v>
      </c>
      <c r="Y403" s="41" t="s">
        <v>138</v>
      </c>
      <c r="Z403" s="41" t="s">
        <v>139</v>
      </c>
      <c r="AA403" s="41" t="s">
        <v>1213</v>
      </c>
      <c r="AB403" s="41" t="s">
        <v>111</v>
      </c>
      <c r="AC403" s="41">
        <v>15114</v>
      </c>
      <c r="AE403" s="44">
        <v>41456</v>
      </c>
      <c r="AF403" s="44">
        <v>42735</v>
      </c>
      <c r="AG403" s="41" t="s">
        <v>1214</v>
      </c>
      <c r="AH403" s="41">
        <v>0</v>
      </c>
      <c r="AI403" s="41">
        <v>0</v>
      </c>
      <c r="AJ403" s="41">
        <v>2</v>
      </c>
      <c r="AM403" s="41">
        <v>1</v>
      </c>
      <c r="AQ403" s="41">
        <v>0</v>
      </c>
      <c r="AR403" s="41">
        <v>0</v>
      </c>
      <c r="AS403" s="41">
        <v>0</v>
      </c>
      <c r="AT403" s="41">
        <v>0</v>
      </c>
      <c r="AU403" s="41">
        <v>11</v>
      </c>
      <c r="AW403" s="45">
        <v>0</v>
      </c>
      <c r="AY403" s="41">
        <v>95</v>
      </c>
      <c r="AZ403" s="46">
        <v>96.4369099583799</v>
      </c>
      <c r="BA403" s="41">
        <v>99.577900657721401</v>
      </c>
      <c r="CD403" s="44">
        <v>42370</v>
      </c>
      <c r="CY403" s="47" t="s">
        <v>113</v>
      </c>
    </row>
    <row r="404" spans="1:103" x14ac:dyDescent="0.25">
      <c r="A404" s="41">
        <v>2016</v>
      </c>
      <c r="B404" s="41">
        <v>11</v>
      </c>
      <c r="C404" s="41" t="s">
        <v>1209</v>
      </c>
      <c r="D404" s="41">
        <v>5</v>
      </c>
      <c r="E404" s="41" t="s">
        <v>1210</v>
      </c>
      <c r="F404" s="41" t="s">
        <v>1211</v>
      </c>
      <c r="G404" s="42">
        <v>2014001535</v>
      </c>
      <c r="H404" s="42" t="s">
        <v>1215</v>
      </c>
      <c r="I404" s="41">
        <v>3</v>
      </c>
      <c r="J404" s="41">
        <v>498</v>
      </c>
      <c r="K404" s="41" t="s">
        <v>177</v>
      </c>
      <c r="L404" s="41">
        <v>10004</v>
      </c>
      <c r="M404" s="41" t="s">
        <v>178</v>
      </c>
      <c r="N404" s="41">
        <v>10024</v>
      </c>
      <c r="O404" s="41" t="s">
        <v>104</v>
      </c>
      <c r="P404" s="41" t="s">
        <v>478</v>
      </c>
      <c r="Q404" s="41">
        <v>21000</v>
      </c>
      <c r="R404" s="41">
        <v>21000</v>
      </c>
      <c r="S404" s="41">
        <v>21000</v>
      </c>
      <c r="T404" s="41" t="s">
        <v>478</v>
      </c>
      <c r="U404" s="41">
        <v>1</v>
      </c>
      <c r="V404" s="41">
        <v>10</v>
      </c>
      <c r="W404" s="41">
        <v>110</v>
      </c>
      <c r="X404" s="41" t="s">
        <v>107</v>
      </c>
      <c r="Y404" s="41" t="s">
        <v>138</v>
      </c>
      <c r="Z404" s="41" t="s">
        <v>139</v>
      </c>
      <c r="AA404" s="41" t="s">
        <v>1216</v>
      </c>
      <c r="AB404" s="41" t="s">
        <v>111</v>
      </c>
      <c r="AC404" s="41">
        <v>15114</v>
      </c>
      <c r="AE404" s="44">
        <v>41913</v>
      </c>
      <c r="AF404" s="44">
        <v>43100</v>
      </c>
      <c r="AG404" s="41" t="s">
        <v>1217</v>
      </c>
      <c r="AH404" s="41">
        <v>0</v>
      </c>
      <c r="AI404" s="41">
        <v>0</v>
      </c>
      <c r="AJ404" s="41">
        <v>2</v>
      </c>
      <c r="AM404" s="41">
        <v>1</v>
      </c>
      <c r="AQ404" s="41">
        <v>0</v>
      </c>
      <c r="AR404" s="41">
        <v>0</v>
      </c>
      <c r="AS404" s="41">
        <v>0</v>
      </c>
      <c r="AT404" s="41">
        <v>0</v>
      </c>
      <c r="AU404" s="41">
        <v>11</v>
      </c>
      <c r="AW404" s="45">
        <v>0</v>
      </c>
      <c r="AY404" s="41">
        <v>478</v>
      </c>
      <c r="AZ404" s="46">
        <v>485.229925895848</v>
      </c>
      <c r="BA404" s="41">
        <v>501.03406857253498</v>
      </c>
      <c r="CD404" s="44">
        <v>42370</v>
      </c>
      <c r="CY404" s="47" t="s">
        <v>113</v>
      </c>
    </row>
    <row r="405" spans="1:103" x14ac:dyDescent="0.25">
      <c r="A405" s="41">
        <v>2016</v>
      </c>
      <c r="B405" s="41">
        <v>11</v>
      </c>
      <c r="C405" s="41" t="s">
        <v>1209</v>
      </c>
      <c r="D405" s="41">
        <v>5</v>
      </c>
      <c r="E405" s="41" t="s">
        <v>1210</v>
      </c>
      <c r="F405" s="41" t="s">
        <v>1211</v>
      </c>
      <c r="G405" s="42">
        <v>2016001727</v>
      </c>
      <c r="H405" s="42" t="s">
        <v>1218</v>
      </c>
      <c r="I405" s="41">
        <v>1</v>
      </c>
      <c r="J405" s="41">
        <v>998</v>
      </c>
      <c r="K405" s="41" t="s">
        <v>159</v>
      </c>
      <c r="L405" s="41">
        <v>9998</v>
      </c>
      <c r="M405" s="41" t="s">
        <v>160</v>
      </c>
      <c r="N405" s="41">
        <v>10024</v>
      </c>
      <c r="O405" s="41" t="s">
        <v>104</v>
      </c>
      <c r="P405" s="41" t="s">
        <v>120</v>
      </c>
      <c r="Q405" s="41">
        <v>43000</v>
      </c>
      <c r="R405" s="41">
        <v>43000</v>
      </c>
      <c r="S405" s="41">
        <v>43000</v>
      </c>
      <c r="T405" s="41" t="s">
        <v>120</v>
      </c>
      <c r="U405" s="41">
        <v>1</v>
      </c>
      <c r="V405" s="41">
        <v>10</v>
      </c>
      <c r="W405" s="41">
        <v>110</v>
      </c>
      <c r="X405" s="41" t="s">
        <v>107</v>
      </c>
      <c r="Y405" s="41" t="s">
        <v>108</v>
      </c>
      <c r="Z405" s="41" t="s">
        <v>109</v>
      </c>
      <c r="AA405" s="41" t="s">
        <v>1219</v>
      </c>
      <c r="AB405" s="41" t="s">
        <v>111</v>
      </c>
      <c r="AC405" s="41">
        <v>15114</v>
      </c>
      <c r="AE405" s="44">
        <v>42582</v>
      </c>
      <c r="AG405" s="41" t="s">
        <v>1220</v>
      </c>
      <c r="AH405" s="41">
        <v>0</v>
      </c>
      <c r="AI405" s="41">
        <v>1</v>
      </c>
      <c r="AJ405" s="41">
        <v>2</v>
      </c>
      <c r="AQ405" s="41">
        <v>0</v>
      </c>
      <c r="AR405" s="41">
        <v>1</v>
      </c>
      <c r="AS405" s="41">
        <v>0</v>
      </c>
      <c r="AT405" s="41">
        <v>0</v>
      </c>
      <c r="AU405" s="41">
        <v>11</v>
      </c>
      <c r="AV405" s="41">
        <v>7000</v>
      </c>
      <c r="AW405" s="45">
        <v>7105.8775758806196</v>
      </c>
      <c r="AX405" s="41">
        <v>7337.3189958321</v>
      </c>
      <c r="AY405" s="41">
        <v>3500</v>
      </c>
      <c r="AZ405" s="46">
        <v>3552.9387879403098</v>
      </c>
      <c r="BA405" s="41">
        <v>3668.65949791605</v>
      </c>
      <c r="BM405" s="41">
        <v>7000</v>
      </c>
      <c r="BN405" s="41">
        <v>7105.8775758806196</v>
      </c>
      <c r="BO405" s="41">
        <v>7337.3189958321</v>
      </c>
      <c r="CD405" s="44">
        <v>42582</v>
      </c>
      <c r="CY405" s="47" t="s">
        <v>113</v>
      </c>
    </row>
    <row r="406" spans="1:103" x14ac:dyDescent="0.25">
      <c r="A406" s="41">
        <v>2016</v>
      </c>
      <c r="B406" s="41">
        <v>11</v>
      </c>
      <c r="C406" s="41" t="s">
        <v>1209</v>
      </c>
      <c r="D406" s="41">
        <v>5</v>
      </c>
      <c r="E406" s="41" t="s">
        <v>1210</v>
      </c>
      <c r="F406" s="41" t="s">
        <v>1211</v>
      </c>
      <c r="G406" s="42">
        <v>2016001763</v>
      </c>
      <c r="H406" s="42" t="s">
        <v>1221</v>
      </c>
      <c r="I406" s="41">
        <v>1</v>
      </c>
      <c r="J406" s="41">
        <v>998</v>
      </c>
      <c r="K406" s="41" t="s">
        <v>159</v>
      </c>
      <c r="L406" s="41">
        <v>9998</v>
      </c>
      <c r="M406" s="41" t="s">
        <v>160</v>
      </c>
      <c r="N406" s="41">
        <v>10024</v>
      </c>
      <c r="O406" s="41" t="s">
        <v>104</v>
      </c>
      <c r="P406" s="41" t="s">
        <v>120</v>
      </c>
      <c r="Q406" s="41">
        <v>43000</v>
      </c>
      <c r="R406" s="41">
        <v>43000</v>
      </c>
      <c r="S406" s="41">
        <v>43000</v>
      </c>
      <c r="T406" s="41" t="s">
        <v>120</v>
      </c>
      <c r="U406" s="41">
        <v>1</v>
      </c>
      <c r="V406" s="41">
        <v>10</v>
      </c>
      <c r="W406" s="41">
        <v>110</v>
      </c>
      <c r="X406" s="41" t="s">
        <v>107</v>
      </c>
      <c r="Y406" s="41" t="s">
        <v>108</v>
      </c>
      <c r="Z406" s="41" t="s">
        <v>109</v>
      </c>
      <c r="AA406" s="41" t="s">
        <v>1222</v>
      </c>
      <c r="AB406" s="41" t="s">
        <v>111</v>
      </c>
      <c r="AC406" s="41">
        <v>15114</v>
      </c>
      <c r="AE406" s="44">
        <v>42614</v>
      </c>
      <c r="AG406" s="41" t="s">
        <v>1223</v>
      </c>
      <c r="AH406" s="41">
        <v>0</v>
      </c>
      <c r="AI406" s="41">
        <v>0</v>
      </c>
      <c r="AJ406" s="41">
        <v>2</v>
      </c>
      <c r="AQ406" s="41">
        <v>0</v>
      </c>
      <c r="AR406" s="41">
        <v>0</v>
      </c>
      <c r="AS406" s="41">
        <v>0</v>
      </c>
      <c r="AT406" s="41">
        <v>0</v>
      </c>
      <c r="AU406" s="41">
        <v>11</v>
      </c>
      <c r="AV406" s="41">
        <v>7000</v>
      </c>
      <c r="AW406" s="45">
        <v>7105.8775758806196</v>
      </c>
      <c r="AX406" s="41">
        <v>7337.3189958321</v>
      </c>
      <c r="AY406" s="41">
        <v>3500</v>
      </c>
      <c r="AZ406" s="46">
        <v>3552.9387879403098</v>
      </c>
      <c r="BA406" s="41">
        <v>3668.65949791605</v>
      </c>
      <c r="BM406" s="41">
        <v>7000</v>
      </c>
      <c r="BN406" s="41">
        <v>7105.8775758806196</v>
      </c>
      <c r="BO406" s="41">
        <v>7337.3189958321</v>
      </c>
      <c r="CD406" s="44">
        <v>42614</v>
      </c>
      <c r="CY406" s="47" t="s">
        <v>113</v>
      </c>
    </row>
    <row r="407" spans="1:103" x14ac:dyDescent="0.25">
      <c r="A407" s="41">
        <v>2016</v>
      </c>
      <c r="B407" s="41">
        <v>11</v>
      </c>
      <c r="C407" s="41" t="s">
        <v>1209</v>
      </c>
      <c r="D407" s="41">
        <v>5</v>
      </c>
      <c r="E407" s="41" t="s">
        <v>1210</v>
      </c>
      <c r="F407" s="41" t="s">
        <v>1211</v>
      </c>
      <c r="G407" s="42">
        <v>2015001759</v>
      </c>
      <c r="H407" s="42" t="s">
        <v>1224</v>
      </c>
      <c r="I407" s="41">
        <v>3</v>
      </c>
      <c r="J407" s="41">
        <v>998</v>
      </c>
      <c r="K407" s="41" t="s">
        <v>159</v>
      </c>
      <c r="L407" s="41">
        <v>9998</v>
      </c>
      <c r="M407" s="41" t="s">
        <v>160</v>
      </c>
      <c r="N407" s="41">
        <v>10024</v>
      </c>
      <c r="O407" s="41" t="s">
        <v>104</v>
      </c>
      <c r="P407" s="41" t="s">
        <v>1225</v>
      </c>
      <c r="Q407" s="41">
        <v>44002</v>
      </c>
      <c r="R407" s="41">
        <v>44002</v>
      </c>
      <c r="S407" s="41">
        <v>44000</v>
      </c>
      <c r="T407" s="41" t="s">
        <v>1225</v>
      </c>
      <c r="U407" s="41">
        <v>1</v>
      </c>
      <c r="V407" s="41">
        <v>10</v>
      </c>
      <c r="W407" s="41">
        <v>110</v>
      </c>
      <c r="X407" s="41" t="s">
        <v>107</v>
      </c>
      <c r="Y407" s="41" t="s">
        <v>108</v>
      </c>
      <c r="Z407" s="41" t="s">
        <v>109</v>
      </c>
      <c r="AA407" s="41" t="s">
        <v>1226</v>
      </c>
      <c r="AB407" s="41" t="s">
        <v>111</v>
      </c>
      <c r="AC407" s="41">
        <v>15114</v>
      </c>
      <c r="AE407" s="44">
        <v>42278</v>
      </c>
      <c r="AF407" s="44">
        <v>43830</v>
      </c>
      <c r="AG407" s="41" t="s">
        <v>1227</v>
      </c>
      <c r="AH407" s="41">
        <v>0</v>
      </c>
      <c r="AI407" s="41">
        <v>0</v>
      </c>
      <c r="AJ407" s="41">
        <v>2</v>
      </c>
      <c r="AQ407" s="41">
        <v>0</v>
      </c>
      <c r="AR407" s="41">
        <v>0</v>
      </c>
      <c r="AS407" s="41">
        <v>0</v>
      </c>
      <c r="AT407" s="41">
        <v>0</v>
      </c>
      <c r="AU407" s="41">
        <v>11</v>
      </c>
      <c r="AW407" s="45">
        <v>0</v>
      </c>
      <c r="AY407" s="41">
        <v>500</v>
      </c>
      <c r="AZ407" s="46">
        <v>507.56268399147302</v>
      </c>
      <c r="BA407" s="41">
        <v>524.09421398800703</v>
      </c>
      <c r="CD407" s="44">
        <v>42370</v>
      </c>
      <c r="CY407" s="47" t="s">
        <v>113</v>
      </c>
    </row>
    <row r="408" spans="1:103" x14ac:dyDescent="0.25">
      <c r="A408" s="41">
        <v>2016</v>
      </c>
      <c r="B408" s="41">
        <v>11</v>
      </c>
      <c r="C408" s="41" t="s">
        <v>1209</v>
      </c>
      <c r="D408" s="41">
        <v>5</v>
      </c>
      <c r="E408" s="41" t="s">
        <v>1210</v>
      </c>
      <c r="F408" s="41" t="s">
        <v>1211</v>
      </c>
      <c r="G408" s="42">
        <v>2011003680</v>
      </c>
      <c r="H408" s="42" t="s">
        <v>1228</v>
      </c>
      <c r="I408" s="41">
        <v>3</v>
      </c>
      <c r="J408" s="41">
        <v>998</v>
      </c>
      <c r="K408" s="41" t="s">
        <v>159</v>
      </c>
      <c r="L408" s="41">
        <v>9998</v>
      </c>
      <c r="M408" s="41" t="s">
        <v>160</v>
      </c>
      <c r="N408" s="41">
        <v>10024</v>
      </c>
      <c r="O408" s="41" t="s">
        <v>104</v>
      </c>
      <c r="P408" s="41" t="s">
        <v>120</v>
      </c>
      <c r="Q408" s="41">
        <v>43000</v>
      </c>
      <c r="R408" s="41">
        <v>43000</v>
      </c>
      <c r="S408" s="41">
        <v>43000</v>
      </c>
      <c r="T408" s="41" t="s">
        <v>120</v>
      </c>
      <c r="U408" s="41">
        <v>1</v>
      </c>
      <c r="V408" s="41">
        <v>10</v>
      </c>
      <c r="W408" s="41">
        <v>110</v>
      </c>
      <c r="X408" s="41" t="s">
        <v>107</v>
      </c>
      <c r="Y408" s="41" t="s">
        <v>108</v>
      </c>
      <c r="Z408" s="41" t="s">
        <v>109</v>
      </c>
      <c r="AA408" s="41" t="s">
        <v>1229</v>
      </c>
      <c r="AB408" s="41" t="s">
        <v>111</v>
      </c>
      <c r="AC408" s="41">
        <v>15114</v>
      </c>
      <c r="AE408" s="44">
        <v>41640</v>
      </c>
      <c r="AF408" s="44">
        <v>43830</v>
      </c>
      <c r="AG408" s="41" t="s">
        <v>1230</v>
      </c>
      <c r="AH408" s="41">
        <v>0</v>
      </c>
      <c r="AI408" s="41">
        <v>0</v>
      </c>
      <c r="AJ408" s="41">
        <v>2</v>
      </c>
      <c r="AQ408" s="41">
        <v>0</v>
      </c>
      <c r="AR408" s="41">
        <v>0</v>
      </c>
      <c r="AS408" s="41">
        <v>0</v>
      </c>
      <c r="AT408" s="41">
        <v>0</v>
      </c>
      <c r="AU408" s="41">
        <v>11</v>
      </c>
      <c r="AW408" s="45">
        <v>0</v>
      </c>
      <c r="AY408" s="41">
        <v>237.5</v>
      </c>
      <c r="AZ408" s="46">
        <v>241.09227489595</v>
      </c>
      <c r="BA408" s="41">
        <v>248.94475164430401</v>
      </c>
      <c r="CD408" s="44">
        <v>42370</v>
      </c>
      <c r="CY408" s="47" t="s">
        <v>113</v>
      </c>
    </row>
    <row r="409" spans="1:103" x14ac:dyDescent="0.25">
      <c r="A409" s="41">
        <v>2016</v>
      </c>
      <c r="B409" s="41">
        <v>11</v>
      </c>
      <c r="C409" s="41" t="s">
        <v>1209</v>
      </c>
      <c r="D409" s="41">
        <v>5</v>
      </c>
      <c r="E409" s="41" t="s">
        <v>1210</v>
      </c>
      <c r="F409" s="41" t="s">
        <v>1211</v>
      </c>
      <c r="G409" s="42">
        <v>2015001760</v>
      </c>
      <c r="H409" s="42" t="s">
        <v>1231</v>
      </c>
      <c r="I409" s="41">
        <v>3</v>
      </c>
      <c r="J409" s="41">
        <v>998</v>
      </c>
      <c r="K409" s="41" t="s">
        <v>159</v>
      </c>
      <c r="L409" s="41">
        <v>9998</v>
      </c>
      <c r="M409" s="41" t="s">
        <v>160</v>
      </c>
      <c r="N409" s="41">
        <v>10024</v>
      </c>
      <c r="O409" s="41" t="s">
        <v>104</v>
      </c>
      <c r="P409" s="41" t="s">
        <v>1232</v>
      </c>
      <c r="Q409" s="41">
        <v>63002</v>
      </c>
      <c r="R409" s="41">
        <v>63000</v>
      </c>
      <c r="S409" s="41">
        <v>63000</v>
      </c>
      <c r="T409" s="41" t="s">
        <v>1232</v>
      </c>
      <c r="U409" s="41">
        <v>1</v>
      </c>
      <c r="V409" s="41">
        <v>10</v>
      </c>
      <c r="W409" s="41">
        <v>110</v>
      </c>
      <c r="X409" s="41" t="s">
        <v>107</v>
      </c>
      <c r="Y409" s="41" t="s">
        <v>138</v>
      </c>
      <c r="Z409" s="41" t="s">
        <v>139</v>
      </c>
      <c r="AA409" s="41" t="s">
        <v>1233</v>
      </c>
      <c r="AB409" s="41" t="s">
        <v>111</v>
      </c>
      <c r="AC409" s="41">
        <v>15114</v>
      </c>
      <c r="AE409" s="44">
        <v>42005</v>
      </c>
      <c r="AF409" s="44">
        <v>43830</v>
      </c>
      <c r="AG409" s="41" t="s">
        <v>1227</v>
      </c>
      <c r="AH409" s="41">
        <v>0</v>
      </c>
      <c r="AI409" s="41">
        <v>0</v>
      </c>
      <c r="AJ409" s="41">
        <v>2</v>
      </c>
      <c r="AM409" s="41">
        <v>1</v>
      </c>
      <c r="AQ409" s="41">
        <v>0</v>
      </c>
      <c r="AR409" s="41">
        <v>0</v>
      </c>
      <c r="AS409" s="41">
        <v>0</v>
      </c>
      <c r="AT409" s="41">
        <v>0</v>
      </c>
      <c r="AU409" s="41">
        <v>11</v>
      </c>
      <c r="AW409" s="45">
        <v>0</v>
      </c>
      <c r="AY409" s="41">
        <v>187.5</v>
      </c>
      <c r="AZ409" s="46">
        <v>190.33600649680201</v>
      </c>
      <c r="BA409" s="41">
        <v>196.53533024550299</v>
      </c>
      <c r="CD409" s="44">
        <v>42370</v>
      </c>
      <c r="CY409" s="47" t="s">
        <v>113</v>
      </c>
    </row>
    <row r="410" spans="1:103" x14ac:dyDescent="0.25">
      <c r="A410" s="41">
        <v>2016</v>
      </c>
      <c r="B410" s="41">
        <v>11</v>
      </c>
      <c r="C410" s="41" t="s">
        <v>1209</v>
      </c>
      <c r="D410" s="41">
        <v>5</v>
      </c>
      <c r="E410" s="41" t="s">
        <v>1210</v>
      </c>
      <c r="F410" s="41" t="s">
        <v>1211</v>
      </c>
      <c r="G410" s="42">
        <v>2012005504</v>
      </c>
      <c r="H410" s="42" t="s">
        <v>1234</v>
      </c>
      <c r="I410" s="41">
        <v>3</v>
      </c>
      <c r="J410" s="41">
        <v>287</v>
      </c>
      <c r="K410" s="41" t="s">
        <v>512</v>
      </c>
      <c r="L410" s="41">
        <v>10003</v>
      </c>
      <c r="M410" s="41" t="s">
        <v>165</v>
      </c>
      <c r="N410" s="41">
        <v>10016</v>
      </c>
      <c r="O410" s="41" t="s">
        <v>126</v>
      </c>
      <c r="P410" s="41" t="s">
        <v>303</v>
      </c>
      <c r="Q410" s="41">
        <v>12001</v>
      </c>
      <c r="R410" s="41">
        <v>12001</v>
      </c>
      <c r="S410" s="41">
        <v>12000</v>
      </c>
      <c r="T410" s="41" t="s">
        <v>303</v>
      </c>
      <c r="U410" s="41">
        <v>1</v>
      </c>
      <c r="V410" s="41">
        <v>10</v>
      </c>
      <c r="W410" s="41">
        <v>110</v>
      </c>
      <c r="X410" s="41" t="s">
        <v>107</v>
      </c>
      <c r="Y410" s="41" t="s">
        <v>138</v>
      </c>
      <c r="Z410" s="41" t="s">
        <v>139</v>
      </c>
      <c r="AA410" s="41" t="s">
        <v>1235</v>
      </c>
      <c r="AB410" s="41" t="s">
        <v>111</v>
      </c>
      <c r="AC410" s="41">
        <v>15114</v>
      </c>
      <c r="AE410" s="44">
        <v>42461</v>
      </c>
      <c r="AF410" s="44">
        <v>43921</v>
      </c>
      <c r="AG410" s="41" t="s">
        <v>1236</v>
      </c>
      <c r="AH410" s="41">
        <v>0</v>
      </c>
      <c r="AI410" s="41">
        <v>0</v>
      </c>
      <c r="AJ410" s="41">
        <v>2</v>
      </c>
      <c r="AM410" s="41">
        <v>1</v>
      </c>
      <c r="AQ410" s="41">
        <v>0</v>
      </c>
      <c r="AR410" s="41">
        <v>0</v>
      </c>
      <c r="AS410" s="41">
        <v>0</v>
      </c>
      <c r="AT410" s="41">
        <v>0</v>
      </c>
      <c r="AU410" s="41">
        <v>11</v>
      </c>
      <c r="AV410" s="41">
        <v>3400</v>
      </c>
      <c r="AW410" s="45">
        <v>3451.4262511420202</v>
      </c>
      <c r="AX410" s="41">
        <v>3563.8406551184498</v>
      </c>
      <c r="AY410" s="41">
        <v>264.51799999999997</v>
      </c>
      <c r="AZ410" s="46">
        <v>268.51893208811299</v>
      </c>
      <c r="BA410" s="41">
        <v>277.26470659135902</v>
      </c>
      <c r="BM410" s="41">
        <v>3400</v>
      </c>
      <c r="BN410" s="41">
        <v>3451.4262511420202</v>
      </c>
      <c r="BO410" s="41">
        <v>3563.8406551184498</v>
      </c>
      <c r="CD410" s="44">
        <v>42461</v>
      </c>
      <c r="CY410" s="47" t="s">
        <v>113</v>
      </c>
    </row>
    <row r="411" spans="1:103" x14ac:dyDescent="0.25">
      <c r="A411" s="41">
        <v>2016</v>
      </c>
      <c r="B411" s="41">
        <v>11</v>
      </c>
      <c r="C411" s="41" t="s">
        <v>1209</v>
      </c>
      <c r="D411" s="41">
        <v>4</v>
      </c>
      <c r="E411" s="41" t="s">
        <v>1237</v>
      </c>
      <c r="F411" s="41" t="s">
        <v>1238</v>
      </c>
      <c r="G411" s="42">
        <v>2007003908</v>
      </c>
      <c r="H411" s="42" t="s">
        <v>1239</v>
      </c>
      <c r="I411" s="41">
        <v>3</v>
      </c>
      <c r="J411" s="41">
        <v>228</v>
      </c>
      <c r="K411" s="41" t="s">
        <v>1240</v>
      </c>
      <c r="L411" s="41">
        <v>10003</v>
      </c>
      <c r="M411" s="41" t="s">
        <v>165</v>
      </c>
      <c r="N411" s="41">
        <v>10016</v>
      </c>
      <c r="O411" s="41" t="s">
        <v>126</v>
      </c>
      <c r="P411" s="41" t="s">
        <v>226</v>
      </c>
      <c r="Q411" s="41">
        <v>90000</v>
      </c>
      <c r="R411" s="41">
        <v>90000</v>
      </c>
      <c r="S411" s="41">
        <v>90000</v>
      </c>
      <c r="T411" s="41" t="s">
        <v>226</v>
      </c>
      <c r="U411" s="41">
        <v>1</v>
      </c>
      <c r="V411" s="41">
        <v>10</v>
      </c>
      <c r="W411" s="41">
        <v>110</v>
      </c>
      <c r="X411" s="41" t="s">
        <v>107</v>
      </c>
      <c r="Y411" s="41" t="s">
        <v>138</v>
      </c>
      <c r="Z411" s="41" t="s">
        <v>139</v>
      </c>
      <c r="AA411" s="41" t="s">
        <v>1241</v>
      </c>
      <c r="AB411" s="41" t="s">
        <v>111</v>
      </c>
      <c r="AC411" s="41">
        <v>15114</v>
      </c>
      <c r="AE411" s="44">
        <v>42064</v>
      </c>
      <c r="AF411" s="44">
        <v>43524</v>
      </c>
      <c r="AG411" s="41" t="s">
        <v>1242</v>
      </c>
      <c r="AH411" s="41">
        <v>0</v>
      </c>
      <c r="AI411" s="41">
        <v>0</v>
      </c>
      <c r="AJ411" s="41">
        <v>2</v>
      </c>
      <c r="AQ411" s="41">
        <v>0</v>
      </c>
      <c r="AR411" s="41">
        <v>0</v>
      </c>
      <c r="AS411" s="41">
        <v>0</v>
      </c>
      <c r="AT411" s="41">
        <v>0</v>
      </c>
      <c r="AU411" s="41">
        <v>11</v>
      </c>
      <c r="AW411" s="45">
        <v>0</v>
      </c>
      <c r="AY411" s="41">
        <v>119.18899999999999</v>
      </c>
      <c r="AZ411" s="46">
        <v>120.99177748451901</v>
      </c>
      <c r="BA411" s="41">
        <v>124.93253054203301</v>
      </c>
      <c r="CD411" s="44">
        <v>42370</v>
      </c>
      <c r="CY411" s="47" t="s">
        <v>113</v>
      </c>
    </row>
    <row r="412" spans="1:103" x14ac:dyDescent="0.25">
      <c r="A412" s="41">
        <v>2016</v>
      </c>
      <c r="B412" s="41">
        <v>11</v>
      </c>
      <c r="C412" s="41" t="s">
        <v>1209</v>
      </c>
      <c r="D412" s="41">
        <v>4</v>
      </c>
      <c r="E412" s="41" t="s">
        <v>1237</v>
      </c>
      <c r="F412" s="41" t="s">
        <v>1238</v>
      </c>
      <c r="G412" s="42">
        <v>2007003906</v>
      </c>
      <c r="H412" s="42" t="s">
        <v>1243</v>
      </c>
      <c r="I412" s="41">
        <v>3</v>
      </c>
      <c r="J412" s="41">
        <v>228</v>
      </c>
      <c r="K412" s="41" t="s">
        <v>1240</v>
      </c>
      <c r="L412" s="41">
        <v>10003</v>
      </c>
      <c r="M412" s="41" t="s">
        <v>165</v>
      </c>
      <c r="N412" s="41">
        <v>10016</v>
      </c>
      <c r="O412" s="41" t="s">
        <v>126</v>
      </c>
      <c r="P412" s="41" t="s">
        <v>1244</v>
      </c>
      <c r="Q412" s="41">
        <v>12002</v>
      </c>
      <c r="R412" s="41">
        <v>12002</v>
      </c>
      <c r="S412" s="41">
        <v>12000</v>
      </c>
      <c r="T412" s="41" t="s">
        <v>1244</v>
      </c>
      <c r="U412" s="41">
        <v>1</v>
      </c>
      <c r="V412" s="41">
        <v>10</v>
      </c>
      <c r="W412" s="41">
        <v>110</v>
      </c>
      <c r="X412" s="41" t="s">
        <v>107</v>
      </c>
      <c r="Y412" s="41" t="s">
        <v>138</v>
      </c>
      <c r="Z412" s="41" t="s">
        <v>139</v>
      </c>
      <c r="AA412" s="41" t="s">
        <v>1241</v>
      </c>
      <c r="AB412" s="41" t="s">
        <v>111</v>
      </c>
      <c r="AC412" s="41">
        <v>15114</v>
      </c>
      <c r="AE412" s="44">
        <v>42064</v>
      </c>
      <c r="AF412" s="44">
        <v>43524</v>
      </c>
      <c r="AG412" s="41" t="s">
        <v>1242</v>
      </c>
      <c r="AH412" s="41">
        <v>0</v>
      </c>
      <c r="AI412" s="41">
        <v>0</v>
      </c>
      <c r="AJ412" s="41">
        <v>2</v>
      </c>
      <c r="AQ412" s="41">
        <v>0</v>
      </c>
      <c r="AR412" s="41">
        <v>0</v>
      </c>
      <c r="AS412" s="41">
        <v>0</v>
      </c>
      <c r="AT412" s="41">
        <v>0</v>
      </c>
      <c r="AU412" s="41">
        <v>11</v>
      </c>
      <c r="AW412" s="45">
        <v>0</v>
      </c>
      <c r="AY412" s="41">
        <v>16.835999999999999</v>
      </c>
      <c r="AZ412" s="46">
        <v>17.0906506953609</v>
      </c>
      <c r="BA412" s="41">
        <v>17.6473003734042</v>
      </c>
      <c r="CD412" s="44">
        <v>42370</v>
      </c>
      <c r="CY412" s="47" t="s">
        <v>113</v>
      </c>
    </row>
    <row r="413" spans="1:103" x14ac:dyDescent="0.25">
      <c r="A413" s="41">
        <v>2016</v>
      </c>
      <c r="B413" s="41">
        <v>11</v>
      </c>
      <c r="C413" s="41" t="s">
        <v>1209</v>
      </c>
      <c r="D413" s="41">
        <v>5</v>
      </c>
      <c r="E413" s="41" t="s">
        <v>1210</v>
      </c>
      <c r="F413" s="41" t="s">
        <v>1211</v>
      </c>
      <c r="G413" s="42">
        <v>2012001444</v>
      </c>
      <c r="H413" s="42" t="s">
        <v>1245</v>
      </c>
      <c r="I413" s="41">
        <v>3</v>
      </c>
      <c r="J413" s="41">
        <v>437</v>
      </c>
      <c r="K413" s="41" t="s">
        <v>354</v>
      </c>
      <c r="L413" s="41">
        <v>10006</v>
      </c>
      <c r="M413" s="41" t="s">
        <v>355</v>
      </c>
      <c r="N413" s="41">
        <v>10019</v>
      </c>
      <c r="O413" s="41" t="s">
        <v>116</v>
      </c>
      <c r="P413" s="41" t="s">
        <v>137</v>
      </c>
      <c r="Q413" s="41">
        <v>44004</v>
      </c>
      <c r="R413" s="41">
        <v>44004</v>
      </c>
      <c r="S413" s="41">
        <v>44000</v>
      </c>
      <c r="T413" s="41" t="s">
        <v>137</v>
      </c>
      <c r="U413" s="41">
        <v>1</v>
      </c>
      <c r="V413" s="41">
        <v>10</v>
      </c>
      <c r="W413" s="41">
        <v>110</v>
      </c>
      <c r="X413" s="41" t="s">
        <v>107</v>
      </c>
      <c r="Y413" s="41" t="s">
        <v>138</v>
      </c>
      <c r="Z413" s="41" t="s">
        <v>139</v>
      </c>
      <c r="AA413" s="41" t="s">
        <v>1246</v>
      </c>
      <c r="AB413" s="41" t="s">
        <v>111</v>
      </c>
      <c r="AC413" s="41">
        <v>15114</v>
      </c>
      <c r="AE413" s="44">
        <v>41223</v>
      </c>
      <c r="AF413" s="44">
        <v>43100</v>
      </c>
      <c r="AG413" s="41" t="s">
        <v>1247</v>
      </c>
      <c r="AH413" s="41">
        <v>0</v>
      </c>
      <c r="AI413" s="41">
        <v>0</v>
      </c>
      <c r="AJ413" s="41">
        <v>2</v>
      </c>
      <c r="AQ413" s="41">
        <v>0</v>
      </c>
      <c r="AR413" s="41">
        <v>0</v>
      </c>
      <c r="AS413" s="41">
        <v>0</v>
      </c>
      <c r="AT413" s="41">
        <v>0</v>
      </c>
      <c r="AU413" s="41">
        <v>11</v>
      </c>
      <c r="AW413" s="45">
        <v>0</v>
      </c>
      <c r="AY413" s="41">
        <v>213.75</v>
      </c>
      <c r="AZ413" s="46">
        <v>216.98304740635501</v>
      </c>
      <c r="BA413" s="41">
        <v>224.05027647987299</v>
      </c>
      <c r="CD413" s="44">
        <v>42370</v>
      </c>
      <c r="CY413" s="47" t="s">
        <v>113</v>
      </c>
    </row>
    <row r="414" spans="1:103" x14ac:dyDescent="0.25">
      <c r="A414" s="41">
        <v>2016</v>
      </c>
      <c r="B414" s="41">
        <v>11</v>
      </c>
      <c r="C414" s="41" t="s">
        <v>1209</v>
      </c>
      <c r="D414" s="41">
        <v>5</v>
      </c>
      <c r="E414" s="41" t="s">
        <v>1210</v>
      </c>
      <c r="F414" s="41" t="s">
        <v>1211</v>
      </c>
      <c r="G414" s="42">
        <v>2010005093</v>
      </c>
      <c r="H414" s="42" t="s">
        <v>1248</v>
      </c>
      <c r="I414" s="41">
        <v>3</v>
      </c>
      <c r="J414" s="41">
        <v>241</v>
      </c>
      <c r="K414" s="41" t="s">
        <v>295</v>
      </c>
      <c r="L414" s="41">
        <v>10003</v>
      </c>
      <c r="M414" s="41" t="s">
        <v>165</v>
      </c>
      <c r="N414" s="41">
        <v>10018</v>
      </c>
      <c r="O414" s="41" t="s">
        <v>124</v>
      </c>
      <c r="P414" s="41" t="s">
        <v>1005</v>
      </c>
      <c r="Q414" s="41">
        <v>13000</v>
      </c>
      <c r="R414" s="41">
        <v>13000</v>
      </c>
      <c r="S414" s="41">
        <v>13000</v>
      </c>
      <c r="T414" s="41" t="s">
        <v>1005</v>
      </c>
      <c r="U414" s="41">
        <v>1</v>
      </c>
      <c r="V414" s="41">
        <v>10</v>
      </c>
      <c r="W414" s="41">
        <v>110</v>
      </c>
      <c r="X414" s="41" t="s">
        <v>107</v>
      </c>
      <c r="Y414" s="41" t="s">
        <v>138</v>
      </c>
      <c r="Z414" s="41" t="s">
        <v>139</v>
      </c>
      <c r="AA414" s="41" t="s">
        <v>1249</v>
      </c>
      <c r="AB414" s="41" t="s">
        <v>111</v>
      </c>
      <c r="AC414" s="41">
        <v>15114</v>
      </c>
      <c r="AE414" s="44">
        <v>42491</v>
      </c>
      <c r="AG414" s="41" t="s">
        <v>1250</v>
      </c>
      <c r="AH414" s="41">
        <v>1</v>
      </c>
      <c r="AI414" s="41">
        <v>0</v>
      </c>
      <c r="AJ414" s="41">
        <v>2</v>
      </c>
      <c r="AM414" s="41">
        <v>1</v>
      </c>
      <c r="AQ414" s="41">
        <v>0</v>
      </c>
      <c r="AR414" s="41">
        <v>0</v>
      </c>
      <c r="AS414" s="41">
        <v>0</v>
      </c>
      <c r="AT414" s="41">
        <v>0</v>
      </c>
      <c r="AU414" s="41">
        <v>11</v>
      </c>
      <c r="AV414" s="41">
        <v>6825</v>
      </c>
      <c r="AW414" s="45">
        <v>6928.2306364836104</v>
      </c>
      <c r="AX414" s="41">
        <v>7153.8860209363002</v>
      </c>
      <c r="AY414" s="41">
        <v>2100</v>
      </c>
      <c r="AZ414" s="46">
        <v>2131.7632727641899</v>
      </c>
      <c r="BA414" s="41">
        <v>2201.1956987496301</v>
      </c>
      <c r="BM414" s="41">
        <v>6825</v>
      </c>
      <c r="BN414" s="41">
        <v>6928.2306364836104</v>
      </c>
      <c r="BO414" s="41">
        <v>7153.8860209363002</v>
      </c>
      <c r="CD414" s="44">
        <v>42491</v>
      </c>
      <c r="CY414" s="47" t="s">
        <v>113</v>
      </c>
    </row>
    <row r="415" spans="1:103" x14ac:dyDescent="0.25">
      <c r="A415" s="41">
        <v>2016</v>
      </c>
      <c r="B415" s="41">
        <v>11</v>
      </c>
      <c r="C415" s="41" t="s">
        <v>1209</v>
      </c>
      <c r="D415" s="41">
        <v>5</v>
      </c>
      <c r="E415" s="41" t="s">
        <v>1210</v>
      </c>
      <c r="F415" s="41" t="s">
        <v>1211</v>
      </c>
      <c r="G415" s="42">
        <v>2015001712</v>
      </c>
      <c r="H415" s="42" t="s">
        <v>1251</v>
      </c>
      <c r="I415" s="41">
        <v>3</v>
      </c>
      <c r="J415" s="41">
        <v>738</v>
      </c>
      <c r="K415" s="41" t="s">
        <v>122</v>
      </c>
      <c r="L415" s="41">
        <v>10008</v>
      </c>
      <c r="M415" s="41" t="s">
        <v>123</v>
      </c>
      <c r="N415" s="41">
        <v>10018</v>
      </c>
      <c r="O415" s="41" t="s">
        <v>124</v>
      </c>
      <c r="P415" s="41" t="s">
        <v>1252</v>
      </c>
      <c r="Q415" s="41">
        <v>46005</v>
      </c>
      <c r="R415" s="41">
        <v>46005</v>
      </c>
      <c r="S415" s="41">
        <v>46000</v>
      </c>
      <c r="T415" s="41" t="s">
        <v>1252</v>
      </c>
      <c r="U415" s="41">
        <v>1</v>
      </c>
      <c r="V415" s="41">
        <v>10</v>
      </c>
      <c r="W415" s="41">
        <v>110</v>
      </c>
      <c r="X415" s="41" t="s">
        <v>107</v>
      </c>
      <c r="Y415" s="41" t="s">
        <v>138</v>
      </c>
      <c r="Z415" s="41" t="s">
        <v>139</v>
      </c>
      <c r="AA415" s="41" t="s">
        <v>1253</v>
      </c>
      <c r="AB415" s="41" t="s">
        <v>111</v>
      </c>
      <c r="AC415" s="41">
        <v>15114</v>
      </c>
      <c r="AE415" s="44">
        <v>42095</v>
      </c>
      <c r="AF415" s="44">
        <v>43187</v>
      </c>
      <c r="AG415" s="41" t="s">
        <v>1254</v>
      </c>
      <c r="AH415" s="41">
        <v>0</v>
      </c>
      <c r="AI415" s="41">
        <v>0</v>
      </c>
      <c r="AJ415" s="41">
        <v>2</v>
      </c>
      <c r="AM415" s="41">
        <v>1</v>
      </c>
      <c r="AQ415" s="41">
        <v>0</v>
      </c>
      <c r="AR415" s="41">
        <v>0</v>
      </c>
      <c r="AS415" s="41">
        <v>0</v>
      </c>
      <c r="AT415" s="41">
        <v>0</v>
      </c>
      <c r="AU415" s="41">
        <v>11</v>
      </c>
      <c r="AW415" s="45">
        <v>0</v>
      </c>
      <c r="AY415" s="41">
        <v>2375</v>
      </c>
      <c r="AZ415" s="46">
        <v>2410.9227489595</v>
      </c>
      <c r="BA415" s="41">
        <v>2489.4475164430401</v>
      </c>
      <c r="CD415" s="44">
        <v>42370</v>
      </c>
      <c r="CY415" s="47" t="s">
        <v>113</v>
      </c>
    </row>
    <row r="416" spans="1:103" x14ac:dyDescent="0.25">
      <c r="A416" s="41">
        <v>2016</v>
      </c>
      <c r="B416" s="41">
        <v>11</v>
      </c>
      <c r="C416" s="41" t="s">
        <v>1209</v>
      </c>
      <c r="D416" s="41">
        <v>4</v>
      </c>
      <c r="E416" s="41" t="s">
        <v>1237</v>
      </c>
      <c r="F416" s="41" t="s">
        <v>1238</v>
      </c>
      <c r="G416" s="42">
        <v>2014003371</v>
      </c>
      <c r="H416" s="42" t="s">
        <v>1255</v>
      </c>
      <c r="I416" s="41">
        <v>3</v>
      </c>
      <c r="J416" s="41">
        <v>260</v>
      </c>
      <c r="K416" s="41" t="s">
        <v>532</v>
      </c>
      <c r="L416" s="41">
        <v>10003</v>
      </c>
      <c r="M416" s="41" t="s">
        <v>165</v>
      </c>
      <c r="N416" s="41">
        <v>10016</v>
      </c>
      <c r="O416" s="41" t="s">
        <v>126</v>
      </c>
      <c r="P416" s="41" t="s">
        <v>1244</v>
      </c>
      <c r="Q416" s="41">
        <v>12002</v>
      </c>
      <c r="R416" s="41">
        <v>12002</v>
      </c>
      <c r="S416" s="41">
        <v>12000</v>
      </c>
      <c r="T416" s="41" t="s">
        <v>1244</v>
      </c>
      <c r="U416" s="41">
        <v>1</v>
      </c>
      <c r="V416" s="41">
        <v>10</v>
      </c>
      <c r="W416" s="41">
        <v>110</v>
      </c>
      <c r="X416" s="41" t="s">
        <v>107</v>
      </c>
      <c r="Y416" s="41" t="s">
        <v>138</v>
      </c>
      <c r="Z416" s="41" t="s">
        <v>139</v>
      </c>
      <c r="AA416" s="41" t="s">
        <v>1256</v>
      </c>
      <c r="AB416" s="41" t="s">
        <v>111</v>
      </c>
      <c r="AC416" s="41">
        <v>15114</v>
      </c>
      <c r="AE416" s="44">
        <v>41791</v>
      </c>
      <c r="AF416" s="44">
        <v>44196</v>
      </c>
      <c r="AG416" s="41" t="s">
        <v>1257</v>
      </c>
      <c r="AH416" s="41">
        <v>0</v>
      </c>
      <c r="AI416" s="41">
        <v>0</v>
      </c>
      <c r="AJ416" s="41">
        <v>2</v>
      </c>
      <c r="AQ416" s="41">
        <v>0</v>
      </c>
      <c r="AR416" s="41">
        <v>0</v>
      </c>
      <c r="AS416" s="41">
        <v>0</v>
      </c>
      <c r="AT416" s="41">
        <v>0</v>
      </c>
      <c r="AU416" s="41">
        <v>11</v>
      </c>
      <c r="AW416" s="45">
        <v>0</v>
      </c>
      <c r="AZ416" s="46">
        <v>0</v>
      </c>
      <c r="BD416" s="41">
        <v>222.98599999999999</v>
      </c>
      <c r="BE416" s="41">
        <v>226.35874530504501</v>
      </c>
      <c r="BF416" s="41">
        <v>233.73134480066</v>
      </c>
      <c r="CD416" s="44">
        <v>42370</v>
      </c>
      <c r="CY416" s="47" t="s">
        <v>113</v>
      </c>
    </row>
    <row r="417" spans="1:103" x14ac:dyDescent="0.25">
      <c r="A417" s="41">
        <v>2016</v>
      </c>
      <c r="B417" s="41">
        <v>11</v>
      </c>
      <c r="C417" s="41" t="s">
        <v>1209</v>
      </c>
      <c r="D417" s="41">
        <v>5</v>
      </c>
      <c r="E417" s="41" t="s">
        <v>1210</v>
      </c>
      <c r="F417" s="41" t="s">
        <v>1211</v>
      </c>
      <c r="G417" s="42">
        <v>2012001446</v>
      </c>
      <c r="H417" s="42" t="s">
        <v>1258</v>
      </c>
      <c r="I417" s="41">
        <v>3</v>
      </c>
      <c r="J417" s="41">
        <v>389</v>
      </c>
      <c r="K417" s="41" t="s">
        <v>259</v>
      </c>
      <c r="L417" s="41">
        <v>10005</v>
      </c>
      <c r="M417" s="41" t="s">
        <v>220</v>
      </c>
      <c r="N417" s="41">
        <v>10024</v>
      </c>
      <c r="O417" s="41" t="s">
        <v>104</v>
      </c>
      <c r="P417" s="41" t="s">
        <v>137</v>
      </c>
      <c r="Q417" s="41">
        <v>44004</v>
      </c>
      <c r="R417" s="41">
        <v>44004</v>
      </c>
      <c r="S417" s="41">
        <v>44000</v>
      </c>
      <c r="T417" s="41" t="s">
        <v>137</v>
      </c>
      <c r="U417" s="41">
        <v>1</v>
      </c>
      <c r="V417" s="41">
        <v>10</v>
      </c>
      <c r="W417" s="41">
        <v>110</v>
      </c>
      <c r="X417" s="41" t="s">
        <v>107</v>
      </c>
      <c r="Y417" s="41" t="s">
        <v>138</v>
      </c>
      <c r="Z417" s="41" t="s">
        <v>139</v>
      </c>
      <c r="AA417" s="41" t="s">
        <v>1259</v>
      </c>
      <c r="AB417" s="41" t="s">
        <v>111</v>
      </c>
      <c r="AC417" s="41">
        <v>15114</v>
      </c>
      <c r="AE417" s="44">
        <v>41223</v>
      </c>
      <c r="AF417" s="44">
        <v>42735</v>
      </c>
      <c r="AG417" s="41" t="s">
        <v>1247</v>
      </c>
      <c r="AH417" s="41">
        <v>0</v>
      </c>
      <c r="AI417" s="41">
        <v>0</v>
      </c>
      <c r="AJ417" s="41">
        <v>2</v>
      </c>
      <c r="AQ417" s="41">
        <v>0</v>
      </c>
      <c r="AR417" s="41">
        <v>0</v>
      </c>
      <c r="AS417" s="41">
        <v>0</v>
      </c>
      <c r="AT417" s="41">
        <v>0</v>
      </c>
      <c r="AU417" s="41">
        <v>11</v>
      </c>
      <c r="AW417" s="45">
        <v>0</v>
      </c>
      <c r="AY417" s="41">
        <v>213.75</v>
      </c>
      <c r="AZ417" s="46">
        <v>216.98304740635501</v>
      </c>
      <c r="BA417" s="41">
        <v>224.05027647987299</v>
      </c>
      <c r="CD417" s="44">
        <v>42370</v>
      </c>
      <c r="CY417" s="47" t="s">
        <v>113</v>
      </c>
    </row>
    <row r="418" spans="1:103" x14ac:dyDescent="0.25">
      <c r="A418" s="41">
        <v>2016</v>
      </c>
      <c r="B418" s="41">
        <v>11</v>
      </c>
      <c r="C418" s="41" t="s">
        <v>1209</v>
      </c>
      <c r="D418" s="41">
        <v>5</v>
      </c>
      <c r="E418" s="41" t="s">
        <v>1210</v>
      </c>
      <c r="F418" s="41" t="s">
        <v>1211</v>
      </c>
      <c r="G418" s="42">
        <v>2012001447</v>
      </c>
      <c r="H418" s="42" t="s">
        <v>1260</v>
      </c>
      <c r="I418" s="41">
        <v>3</v>
      </c>
      <c r="J418" s="41">
        <v>389</v>
      </c>
      <c r="K418" s="41" t="s">
        <v>259</v>
      </c>
      <c r="L418" s="41">
        <v>10005</v>
      </c>
      <c r="M418" s="41" t="s">
        <v>220</v>
      </c>
      <c r="N418" s="41">
        <v>10024</v>
      </c>
      <c r="O418" s="41" t="s">
        <v>104</v>
      </c>
      <c r="P418" s="41" t="s">
        <v>137</v>
      </c>
      <c r="Q418" s="41">
        <v>44004</v>
      </c>
      <c r="R418" s="41">
        <v>44004</v>
      </c>
      <c r="S418" s="41">
        <v>44000</v>
      </c>
      <c r="T418" s="41" t="s">
        <v>137</v>
      </c>
      <c r="U418" s="41">
        <v>1</v>
      </c>
      <c r="V418" s="41">
        <v>10</v>
      </c>
      <c r="W418" s="41">
        <v>110</v>
      </c>
      <c r="X418" s="41" t="s">
        <v>107</v>
      </c>
      <c r="Y418" s="41" t="s">
        <v>138</v>
      </c>
      <c r="Z418" s="41" t="s">
        <v>139</v>
      </c>
      <c r="AA418" s="41" t="s">
        <v>1261</v>
      </c>
      <c r="AB418" s="41" t="s">
        <v>111</v>
      </c>
      <c r="AC418" s="41">
        <v>15114</v>
      </c>
      <c r="AE418" s="44">
        <v>41223</v>
      </c>
      <c r="AF418" s="44">
        <v>42735</v>
      </c>
      <c r="AG418" s="41" t="s">
        <v>1247</v>
      </c>
      <c r="AH418" s="41">
        <v>0</v>
      </c>
      <c r="AI418" s="41">
        <v>0</v>
      </c>
      <c r="AJ418" s="41">
        <v>2</v>
      </c>
      <c r="AQ418" s="41">
        <v>0</v>
      </c>
      <c r="AR418" s="41">
        <v>0</v>
      </c>
      <c r="AS418" s="41">
        <v>0</v>
      </c>
      <c r="AT418" s="41">
        <v>0</v>
      </c>
      <c r="AU418" s="41">
        <v>11</v>
      </c>
      <c r="AW418" s="45">
        <v>0</v>
      </c>
      <c r="AY418" s="41">
        <v>142.5</v>
      </c>
      <c r="AZ418" s="46">
        <v>144.65536493757</v>
      </c>
      <c r="BA418" s="41">
        <v>149.36685098658199</v>
      </c>
      <c r="CD418" s="44">
        <v>42370</v>
      </c>
      <c r="CY418" s="47" t="s">
        <v>113</v>
      </c>
    </row>
    <row r="419" spans="1:103" x14ac:dyDescent="0.25">
      <c r="A419" s="41">
        <v>2016</v>
      </c>
      <c r="B419" s="41">
        <v>11</v>
      </c>
      <c r="C419" s="41" t="s">
        <v>1209</v>
      </c>
      <c r="D419" s="41">
        <v>5</v>
      </c>
      <c r="E419" s="41" t="s">
        <v>1210</v>
      </c>
      <c r="F419" s="41" t="s">
        <v>1211</v>
      </c>
      <c r="G419" s="42">
        <v>2012001445</v>
      </c>
      <c r="H419" s="42" t="s">
        <v>1262</v>
      </c>
      <c r="I419" s="41">
        <v>3</v>
      </c>
      <c r="J419" s="41">
        <v>454</v>
      </c>
      <c r="K419" s="41" t="s">
        <v>959</v>
      </c>
      <c r="L419" s="41">
        <v>10006</v>
      </c>
      <c r="M419" s="41" t="s">
        <v>355</v>
      </c>
      <c r="N419" s="41">
        <v>10019</v>
      </c>
      <c r="O419" s="41" t="s">
        <v>116</v>
      </c>
      <c r="P419" s="41" t="s">
        <v>137</v>
      </c>
      <c r="Q419" s="41">
        <v>44004</v>
      </c>
      <c r="R419" s="41">
        <v>44004</v>
      </c>
      <c r="S419" s="41">
        <v>44000</v>
      </c>
      <c r="T419" s="41" t="s">
        <v>137</v>
      </c>
      <c r="U419" s="41">
        <v>1</v>
      </c>
      <c r="V419" s="41">
        <v>10</v>
      </c>
      <c r="W419" s="41">
        <v>110</v>
      </c>
      <c r="X419" s="41" t="s">
        <v>107</v>
      </c>
      <c r="Y419" s="41" t="s">
        <v>138</v>
      </c>
      <c r="Z419" s="41" t="s">
        <v>139</v>
      </c>
      <c r="AA419" s="41" t="s">
        <v>1263</v>
      </c>
      <c r="AB419" s="41" t="s">
        <v>111</v>
      </c>
      <c r="AC419" s="41">
        <v>15114</v>
      </c>
      <c r="AE419" s="44">
        <v>41223</v>
      </c>
      <c r="AF419" s="44">
        <v>42735</v>
      </c>
      <c r="AG419" s="41" t="s">
        <v>1247</v>
      </c>
      <c r="AH419" s="41">
        <v>0</v>
      </c>
      <c r="AI419" s="41">
        <v>0</v>
      </c>
      <c r="AJ419" s="41">
        <v>2</v>
      </c>
      <c r="AQ419" s="41">
        <v>0</v>
      </c>
      <c r="AR419" s="41">
        <v>0</v>
      </c>
      <c r="AS419" s="41">
        <v>0</v>
      </c>
      <c r="AT419" s="41">
        <v>0</v>
      </c>
      <c r="AU419" s="41">
        <v>11</v>
      </c>
      <c r="AW419" s="45">
        <v>0</v>
      </c>
      <c r="AY419" s="41">
        <v>142.5</v>
      </c>
      <c r="AZ419" s="46">
        <v>144.65536493757</v>
      </c>
      <c r="BA419" s="41">
        <v>149.36685098658199</v>
      </c>
      <c r="CD419" s="44">
        <v>42370</v>
      </c>
      <c r="CY419" s="47" t="s">
        <v>113</v>
      </c>
    </row>
    <row r="420" spans="1:103" x14ac:dyDescent="0.25">
      <c r="A420" s="41">
        <v>2016</v>
      </c>
      <c r="B420" s="41">
        <v>11</v>
      </c>
      <c r="C420" s="41" t="s">
        <v>1209</v>
      </c>
      <c r="D420" s="41">
        <v>4</v>
      </c>
      <c r="E420" s="41" t="s">
        <v>1237</v>
      </c>
      <c r="F420" s="41" t="s">
        <v>1238</v>
      </c>
      <c r="G420" s="42">
        <v>2012005446</v>
      </c>
      <c r="H420" s="42" t="s">
        <v>1264</v>
      </c>
      <c r="I420" s="41">
        <v>3</v>
      </c>
      <c r="J420" s="41">
        <v>63</v>
      </c>
      <c r="K420" s="41" t="s">
        <v>442</v>
      </c>
      <c r="L420" s="41">
        <v>10010</v>
      </c>
      <c r="M420" s="41" t="s">
        <v>151</v>
      </c>
      <c r="N420" s="41">
        <v>10019</v>
      </c>
      <c r="O420" s="41" t="s">
        <v>116</v>
      </c>
      <c r="P420" s="41" t="s">
        <v>1005</v>
      </c>
      <c r="Q420" s="41">
        <v>13000</v>
      </c>
      <c r="R420" s="41">
        <v>13000</v>
      </c>
      <c r="S420" s="41">
        <v>13000</v>
      </c>
      <c r="T420" s="41" t="s">
        <v>1005</v>
      </c>
      <c r="U420" s="41">
        <v>1</v>
      </c>
      <c r="V420" s="41">
        <v>10</v>
      </c>
      <c r="W420" s="41">
        <v>110</v>
      </c>
      <c r="X420" s="41" t="s">
        <v>107</v>
      </c>
      <c r="Y420" s="41" t="s">
        <v>138</v>
      </c>
      <c r="Z420" s="41" t="s">
        <v>139</v>
      </c>
      <c r="AA420" s="41" t="s">
        <v>1265</v>
      </c>
      <c r="AB420" s="41" t="s">
        <v>111</v>
      </c>
      <c r="AC420" s="41">
        <v>15114</v>
      </c>
      <c r="AE420" s="44">
        <v>41075</v>
      </c>
      <c r="AF420" s="44">
        <v>42825</v>
      </c>
      <c r="AG420" s="41" t="s">
        <v>1266</v>
      </c>
      <c r="AH420" s="41">
        <v>0</v>
      </c>
      <c r="AI420" s="41">
        <v>0</v>
      </c>
      <c r="AJ420" s="41">
        <v>2</v>
      </c>
      <c r="AQ420" s="41">
        <v>0</v>
      </c>
      <c r="AR420" s="41">
        <v>0</v>
      </c>
      <c r="AS420" s="41">
        <v>0</v>
      </c>
      <c r="AT420" s="41">
        <v>0</v>
      </c>
      <c r="AU420" s="41">
        <v>11</v>
      </c>
      <c r="AW420" s="45">
        <v>0</v>
      </c>
      <c r="AY420" s="41">
        <v>693</v>
      </c>
      <c r="AZ420" s="46">
        <v>703.48188001218102</v>
      </c>
      <c r="BA420" s="41">
        <v>726.39458058737796</v>
      </c>
      <c r="CD420" s="44">
        <v>42370</v>
      </c>
      <c r="CY420" s="47" t="s">
        <v>113</v>
      </c>
    </row>
    <row r="421" spans="1:103" x14ac:dyDescent="0.25">
      <c r="A421" s="41">
        <v>2016</v>
      </c>
      <c r="B421" s="41">
        <v>11</v>
      </c>
      <c r="C421" s="41" t="s">
        <v>1209</v>
      </c>
      <c r="D421" s="41">
        <v>4</v>
      </c>
      <c r="E421" s="41" t="s">
        <v>1237</v>
      </c>
      <c r="F421" s="41" t="s">
        <v>1238</v>
      </c>
      <c r="G421" s="42">
        <v>2015002830</v>
      </c>
      <c r="H421" s="42" t="s">
        <v>1267</v>
      </c>
      <c r="I421" s="41">
        <v>3</v>
      </c>
      <c r="J421" s="43">
        <v>282</v>
      </c>
      <c r="K421" s="41" t="s">
        <v>266</v>
      </c>
      <c r="L421" s="41">
        <v>10003</v>
      </c>
      <c r="M421" s="41" t="s">
        <v>165</v>
      </c>
      <c r="N421" s="41">
        <v>10016</v>
      </c>
      <c r="O421" s="41" t="s">
        <v>126</v>
      </c>
      <c r="P421" s="41" t="s">
        <v>1005</v>
      </c>
      <c r="Q421" s="41">
        <v>13000</v>
      </c>
      <c r="R421" s="43">
        <v>13000</v>
      </c>
      <c r="S421" s="41">
        <v>13000</v>
      </c>
      <c r="T421" s="41" t="s">
        <v>1005</v>
      </c>
      <c r="U421" s="41">
        <v>1</v>
      </c>
      <c r="V421" s="41">
        <v>10</v>
      </c>
      <c r="W421" s="41">
        <v>110</v>
      </c>
      <c r="X421" s="41" t="s">
        <v>107</v>
      </c>
      <c r="Y421" s="41" t="s">
        <v>138</v>
      </c>
      <c r="Z421" s="41" t="s">
        <v>139</v>
      </c>
      <c r="AA421" s="41" t="s">
        <v>1268</v>
      </c>
      <c r="AB421" s="41" t="s">
        <v>111</v>
      </c>
      <c r="AC421" s="41">
        <v>15114</v>
      </c>
      <c r="AE421" s="44">
        <v>42036</v>
      </c>
      <c r="AF421" s="44">
        <v>43830</v>
      </c>
      <c r="AH421" s="41">
        <v>1</v>
      </c>
      <c r="AI421" s="41">
        <v>0</v>
      </c>
      <c r="AJ421" s="41">
        <v>2</v>
      </c>
      <c r="AQ421" s="41">
        <v>0</v>
      </c>
      <c r="AR421" s="41">
        <v>0</v>
      </c>
      <c r="AS421" s="41">
        <v>0</v>
      </c>
      <c r="AT421" s="41">
        <v>0</v>
      </c>
      <c r="AU421" s="41">
        <v>11</v>
      </c>
      <c r="AW421" s="45">
        <v>0</v>
      </c>
      <c r="AY421" s="41">
        <v>1155</v>
      </c>
      <c r="AZ421" s="46">
        <v>1172.4698000203</v>
      </c>
      <c r="BA421" s="41">
        <v>1210.6576343122999</v>
      </c>
      <c r="CD421" s="44">
        <v>42370</v>
      </c>
      <c r="CY421" s="47" t="s">
        <v>113</v>
      </c>
    </row>
    <row r="422" spans="1:103" x14ac:dyDescent="0.25">
      <c r="A422" s="41">
        <v>2016</v>
      </c>
      <c r="B422" s="41">
        <v>12</v>
      </c>
      <c r="C422" s="41" t="s">
        <v>1269</v>
      </c>
      <c r="F422" s="41" t="s">
        <v>1270</v>
      </c>
      <c r="H422" s="42" t="s">
        <v>1271</v>
      </c>
      <c r="J422" s="41">
        <v>625</v>
      </c>
      <c r="K422" s="41" t="s">
        <v>1272</v>
      </c>
      <c r="M422" s="41" t="s">
        <v>185</v>
      </c>
      <c r="N422" s="41">
        <v>10016</v>
      </c>
      <c r="O422" s="41" t="s">
        <v>126</v>
      </c>
      <c r="X422" s="41" t="s">
        <v>107</v>
      </c>
      <c r="AA422" s="41" t="s">
        <v>1273</v>
      </c>
      <c r="AC422" s="41">
        <v>15114</v>
      </c>
      <c r="AE422" s="44">
        <v>41352</v>
      </c>
      <c r="AF422" s="61" t="s">
        <v>1274</v>
      </c>
      <c r="AG422" s="41" t="s">
        <v>1275</v>
      </c>
      <c r="AW422" s="45">
        <v>494.8272469635628</v>
      </c>
      <c r="AZ422" s="46">
        <v>532.66687449392725</v>
      </c>
      <c r="CD422" s="44"/>
    </row>
    <row r="423" spans="1:103" x14ac:dyDescent="0.25">
      <c r="A423" s="41">
        <v>2016</v>
      </c>
      <c r="B423" s="41">
        <v>12</v>
      </c>
      <c r="C423" s="41" t="s">
        <v>1269</v>
      </c>
      <c r="F423" s="41" t="s">
        <v>1270</v>
      </c>
      <c r="H423" s="42" t="s">
        <v>1276</v>
      </c>
      <c r="J423" s="41">
        <v>625</v>
      </c>
      <c r="K423" s="41" t="s">
        <v>1272</v>
      </c>
      <c r="M423" s="41" t="s">
        <v>185</v>
      </c>
      <c r="N423" s="41">
        <v>10016</v>
      </c>
      <c r="O423" s="41" t="s">
        <v>126</v>
      </c>
      <c r="X423" s="41" t="s">
        <v>107</v>
      </c>
      <c r="AA423" s="41" t="s">
        <v>1277</v>
      </c>
      <c r="AC423" s="41">
        <v>15114</v>
      </c>
      <c r="AE423" s="44">
        <v>41352</v>
      </c>
      <c r="AF423" s="61" t="s">
        <v>1274</v>
      </c>
      <c r="AG423" s="41" t="s">
        <v>1275</v>
      </c>
      <c r="AW423" s="45">
        <v>557.07140215924426</v>
      </c>
      <c r="AZ423" s="46">
        <v>427.02779082321189</v>
      </c>
      <c r="CD423" s="44"/>
    </row>
    <row r="424" spans="1:103" x14ac:dyDescent="0.25">
      <c r="A424" s="41">
        <v>2016</v>
      </c>
      <c r="B424" s="41">
        <v>12</v>
      </c>
      <c r="C424" s="41" t="s">
        <v>1269</v>
      </c>
      <c r="D424" s="41">
        <v>1</v>
      </c>
      <c r="E424" s="41" t="s">
        <v>1278</v>
      </c>
      <c r="F424" s="41" t="s">
        <v>1270</v>
      </c>
      <c r="G424" s="42">
        <v>2012000344</v>
      </c>
      <c r="H424" s="42" t="s">
        <v>1279</v>
      </c>
      <c r="I424" s="41">
        <v>3</v>
      </c>
      <c r="J424" s="41">
        <v>625</v>
      </c>
      <c r="K424" s="41" t="s">
        <v>1272</v>
      </c>
      <c r="L424" s="41">
        <v>10009</v>
      </c>
      <c r="M424" s="41" t="s">
        <v>185</v>
      </c>
      <c r="N424" s="41">
        <v>10016</v>
      </c>
      <c r="O424" s="41" t="s">
        <v>126</v>
      </c>
      <c r="P424" s="41" t="s">
        <v>226</v>
      </c>
      <c r="Q424" s="41">
        <v>90000</v>
      </c>
      <c r="R424" s="41">
        <v>90000</v>
      </c>
      <c r="S424" s="41">
        <v>90000</v>
      </c>
      <c r="T424" s="41" t="s">
        <v>226</v>
      </c>
      <c r="U424" s="41">
        <v>1</v>
      </c>
      <c r="V424" s="41">
        <v>10</v>
      </c>
      <c r="W424" s="41">
        <v>110</v>
      </c>
      <c r="X424" s="41" t="s">
        <v>107</v>
      </c>
      <c r="Y424" s="41" t="s">
        <v>138</v>
      </c>
      <c r="Z424" s="41" t="s">
        <v>139</v>
      </c>
      <c r="AA424" s="41" t="s">
        <v>1280</v>
      </c>
      <c r="AB424" s="41" t="s">
        <v>111</v>
      </c>
      <c r="AC424" s="41">
        <v>15114</v>
      </c>
      <c r="AE424" s="44">
        <v>40757</v>
      </c>
      <c r="AF424" s="61" t="s">
        <v>1281</v>
      </c>
      <c r="AG424" s="41" t="s">
        <v>1282</v>
      </c>
      <c r="AH424" s="41">
        <v>0</v>
      </c>
      <c r="AM424" s="41">
        <v>1</v>
      </c>
      <c r="AQ424" s="41">
        <v>0</v>
      </c>
      <c r="AR424" s="41">
        <v>0</v>
      </c>
      <c r="AS424" s="41">
        <v>0</v>
      </c>
      <c r="AT424" s="41">
        <v>0</v>
      </c>
      <c r="AU424" s="41">
        <v>12</v>
      </c>
      <c r="AV424" s="41">
        <v>0</v>
      </c>
      <c r="AW424" s="45">
        <v>1226.9027935222671</v>
      </c>
      <c r="AX424" s="41">
        <v>0</v>
      </c>
      <c r="AY424" s="41">
        <v>1554.56763</v>
      </c>
      <c r="AZ424" s="46">
        <v>1470.6999055330634</v>
      </c>
      <c r="BA424" s="41">
        <v>2340.4186067918999</v>
      </c>
      <c r="BD424" s="41">
        <v>0</v>
      </c>
      <c r="BE424" s="41">
        <v>0</v>
      </c>
      <c r="BF424" s="41">
        <v>0</v>
      </c>
      <c r="BM424" s="41">
        <v>0</v>
      </c>
      <c r="BN424" s="41">
        <v>0</v>
      </c>
      <c r="BO424" s="41">
        <v>0</v>
      </c>
    </row>
    <row r="425" spans="1:103" x14ac:dyDescent="0.25">
      <c r="A425" s="41">
        <v>2016</v>
      </c>
      <c r="B425" s="41">
        <v>12</v>
      </c>
      <c r="C425" s="41" t="s">
        <v>1269</v>
      </c>
      <c r="F425" s="41" t="s">
        <v>1270</v>
      </c>
      <c r="H425" s="42" t="s">
        <v>1283</v>
      </c>
      <c r="J425" s="41">
        <v>298</v>
      </c>
      <c r="K425" s="41" t="s">
        <v>172</v>
      </c>
      <c r="M425" s="41" t="s">
        <v>173</v>
      </c>
      <c r="N425" s="41">
        <v>10024</v>
      </c>
      <c r="O425" s="41" t="s">
        <v>104</v>
      </c>
      <c r="P425" s="41" t="s">
        <v>120</v>
      </c>
      <c r="T425" s="41" t="s">
        <v>120</v>
      </c>
      <c r="X425" s="41" t="s">
        <v>107</v>
      </c>
      <c r="AA425" s="41" t="s">
        <v>1284</v>
      </c>
      <c r="AC425" s="41">
        <v>15114</v>
      </c>
      <c r="AE425" s="44">
        <v>40161</v>
      </c>
      <c r="AF425" s="61">
        <v>43312</v>
      </c>
      <c r="AG425" s="41" t="s">
        <v>1285</v>
      </c>
      <c r="AW425" s="45">
        <v>528.34008097165997</v>
      </c>
      <c r="AZ425" s="46">
        <v>459.71659919028343</v>
      </c>
      <c r="CD425" s="44"/>
    </row>
    <row r="426" spans="1:103" x14ac:dyDescent="0.25">
      <c r="A426" s="41">
        <v>2016</v>
      </c>
      <c r="B426" s="41">
        <v>12</v>
      </c>
      <c r="C426" s="41" t="s">
        <v>1269</v>
      </c>
      <c r="F426" s="41" t="s">
        <v>1270</v>
      </c>
      <c r="H426" s="42" t="s">
        <v>1286</v>
      </c>
      <c r="J426" s="41">
        <v>298</v>
      </c>
      <c r="K426" s="41" t="s">
        <v>172</v>
      </c>
      <c r="M426" s="41" t="s">
        <v>173</v>
      </c>
      <c r="N426" s="41">
        <v>10024</v>
      </c>
      <c r="O426" s="41" t="s">
        <v>104</v>
      </c>
      <c r="P426" s="41" t="s">
        <v>120</v>
      </c>
      <c r="T426" s="41" t="s">
        <v>120</v>
      </c>
      <c r="X426" s="41" t="s">
        <v>107</v>
      </c>
      <c r="AA426" s="41" t="s">
        <v>1287</v>
      </c>
      <c r="AC426" s="41">
        <v>15114</v>
      </c>
      <c r="AE426" s="44">
        <v>40525</v>
      </c>
      <c r="AF426" s="61">
        <v>43312</v>
      </c>
      <c r="AG426" s="41" t="s">
        <v>1288</v>
      </c>
      <c r="AW426" s="45">
        <v>151.82165991902835</v>
      </c>
      <c r="AZ426" s="46">
        <v>151.55182186234819</v>
      </c>
      <c r="CD426" s="44"/>
    </row>
    <row r="427" spans="1:103" x14ac:dyDescent="0.25">
      <c r="A427" s="41">
        <v>2016</v>
      </c>
      <c r="B427" s="41">
        <v>12</v>
      </c>
      <c r="C427" s="41" t="s">
        <v>1269</v>
      </c>
      <c r="D427" s="41">
        <v>1</v>
      </c>
      <c r="E427" s="41" t="s">
        <v>1278</v>
      </c>
      <c r="F427" s="41" t="s">
        <v>1270</v>
      </c>
      <c r="G427" s="42">
        <v>2016000545</v>
      </c>
      <c r="H427" s="42" t="s">
        <v>1289</v>
      </c>
      <c r="I427" s="41">
        <v>1</v>
      </c>
      <c r="J427" s="41">
        <v>298</v>
      </c>
      <c r="K427" s="41" t="s">
        <v>172</v>
      </c>
      <c r="L427" s="41">
        <v>10001</v>
      </c>
      <c r="M427" s="41" t="s">
        <v>173</v>
      </c>
      <c r="N427" s="41">
        <v>10024</v>
      </c>
      <c r="O427" s="41" t="s">
        <v>104</v>
      </c>
      <c r="P427" s="41" t="s">
        <v>285</v>
      </c>
      <c r="Q427" s="41">
        <v>90000</v>
      </c>
      <c r="R427" s="41">
        <v>90000</v>
      </c>
      <c r="S427" s="41">
        <v>90000</v>
      </c>
      <c r="T427" s="41" t="s">
        <v>226</v>
      </c>
      <c r="U427" s="41">
        <v>1</v>
      </c>
      <c r="V427" s="41">
        <v>10</v>
      </c>
      <c r="W427" s="41">
        <v>110</v>
      </c>
      <c r="X427" s="41" t="s">
        <v>107</v>
      </c>
      <c r="Y427" s="41" t="s">
        <v>138</v>
      </c>
      <c r="Z427" s="41" t="s">
        <v>139</v>
      </c>
      <c r="AA427" s="41" t="s">
        <v>1290</v>
      </c>
      <c r="AB427" s="41" t="s">
        <v>111</v>
      </c>
      <c r="AC427" s="41">
        <v>15114</v>
      </c>
      <c r="AE427" s="44">
        <v>42056</v>
      </c>
      <c r="AF427" s="61">
        <v>43189</v>
      </c>
      <c r="AG427" s="41" t="s">
        <v>1291</v>
      </c>
      <c r="AH427" s="41">
        <v>0</v>
      </c>
      <c r="AM427" s="41">
        <v>1</v>
      </c>
      <c r="AQ427" s="41">
        <v>0</v>
      </c>
      <c r="AR427" s="41">
        <v>0</v>
      </c>
      <c r="AS427" s="41">
        <v>0</v>
      </c>
      <c r="AT427" s="41">
        <v>0</v>
      </c>
      <c r="AU427" s="41">
        <v>12</v>
      </c>
      <c r="AV427" s="41">
        <v>109.375</v>
      </c>
      <c r="AW427" s="45">
        <v>215.08097165991904</v>
      </c>
      <c r="AX427" s="41">
        <v>164.66526137422801</v>
      </c>
      <c r="AY427" s="41">
        <v>68.823800000000006</v>
      </c>
      <c r="AZ427" s="46">
        <v>93.805546558704492</v>
      </c>
      <c r="BA427" s="41">
        <v>103.614985287018</v>
      </c>
      <c r="BD427" s="41">
        <v>0</v>
      </c>
      <c r="BE427" s="41">
        <v>0</v>
      </c>
      <c r="BF427" s="41">
        <v>0</v>
      </c>
      <c r="BM427" s="41">
        <v>109.375</v>
      </c>
      <c r="BN427" s="41">
        <v>147.60458839406201</v>
      </c>
      <c r="BO427" s="41">
        <v>164.66526137422801</v>
      </c>
      <c r="BP427" s="41">
        <v>0</v>
      </c>
      <c r="BQ427" s="41">
        <v>0</v>
      </c>
      <c r="BR427" s="41">
        <v>0</v>
      </c>
      <c r="BS427" s="41">
        <v>0</v>
      </c>
      <c r="BT427" s="41">
        <v>0</v>
      </c>
      <c r="BU427" s="41">
        <v>0</v>
      </c>
      <c r="CD427" s="44">
        <v>42706</v>
      </c>
    </row>
    <row r="428" spans="1:103" x14ac:dyDescent="0.25">
      <c r="A428" s="41">
        <v>2016</v>
      </c>
      <c r="B428" s="41">
        <v>12</v>
      </c>
      <c r="C428" s="41" t="s">
        <v>1269</v>
      </c>
      <c r="D428" s="41">
        <v>1</v>
      </c>
      <c r="E428" s="41" t="s">
        <v>1278</v>
      </c>
      <c r="F428" s="41" t="s">
        <v>1270</v>
      </c>
      <c r="G428" s="42">
        <v>2010000331</v>
      </c>
      <c r="H428" s="42" t="s">
        <v>1292</v>
      </c>
      <c r="I428" s="41">
        <v>3</v>
      </c>
      <c r="J428" s="41">
        <v>666</v>
      </c>
      <c r="K428" s="41" t="s">
        <v>184</v>
      </c>
      <c r="L428" s="41">
        <v>10009</v>
      </c>
      <c r="M428" s="41" t="s">
        <v>185</v>
      </c>
      <c r="N428" s="41">
        <v>10016</v>
      </c>
      <c r="O428" s="41" t="s">
        <v>126</v>
      </c>
      <c r="P428" s="41" t="s">
        <v>226</v>
      </c>
      <c r="Q428" s="41">
        <v>90000</v>
      </c>
      <c r="R428" s="41">
        <v>90000</v>
      </c>
      <c r="S428" s="41">
        <v>90000</v>
      </c>
      <c r="T428" s="41" t="s">
        <v>226</v>
      </c>
      <c r="U428" s="41">
        <v>1</v>
      </c>
      <c r="V428" s="41">
        <v>10</v>
      </c>
      <c r="W428" s="41">
        <v>110</v>
      </c>
      <c r="X428" s="41" t="s">
        <v>107</v>
      </c>
      <c r="Y428" s="41" t="s">
        <v>138</v>
      </c>
      <c r="Z428" s="41" t="s">
        <v>139</v>
      </c>
      <c r="AA428" s="41" t="s">
        <v>1293</v>
      </c>
      <c r="AB428" s="41" t="s">
        <v>111</v>
      </c>
      <c r="AC428" s="41">
        <v>15114</v>
      </c>
      <c r="AE428" s="44">
        <v>39264</v>
      </c>
      <c r="AF428" s="61" t="s">
        <v>1294</v>
      </c>
      <c r="AG428" s="41" t="s">
        <v>1295</v>
      </c>
      <c r="AH428" s="41">
        <v>0</v>
      </c>
      <c r="AM428" s="41">
        <v>1</v>
      </c>
      <c r="AQ428" s="41">
        <v>0</v>
      </c>
      <c r="AR428" s="41">
        <v>0</v>
      </c>
      <c r="AS428" s="41">
        <v>0</v>
      </c>
      <c r="AT428" s="41">
        <v>0</v>
      </c>
      <c r="AU428" s="41">
        <v>12</v>
      </c>
      <c r="AV428" s="41">
        <v>0</v>
      </c>
      <c r="AW428" s="45">
        <v>-2.7729662618083699</v>
      </c>
      <c r="AX428" s="41">
        <v>0</v>
      </c>
      <c r="AY428" s="41">
        <v>95.343990000000005</v>
      </c>
      <c r="AZ428" s="46">
        <v>102.93548178137654</v>
      </c>
      <c r="BA428" s="41">
        <v>143.541422023422</v>
      </c>
      <c r="BD428" s="41">
        <v>0</v>
      </c>
      <c r="BE428" s="41">
        <v>0</v>
      </c>
      <c r="BF428" s="41">
        <v>0</v>
      </c>
      <c r="BM428" s="41">
        <v>0</v>
      </c>
      <c r="BN428" s="41">
        <v>0</v>
      </c>
      <c r="BO428" s="41">
        <v>0</v>
      </c>
    </row>
    <row r="429" spans="1:103" x14ac:dyDescent="0.25">
      <c r="A429" s="41">
        <v>2016</v>
      </c>
      <c r="B429" s="41">
        <v>12</v>
      </c>
      <c r="C429" s="41" t="s">
        <v>1269</v>
      </c>
      <c r="F429" s="41" t="s">
        <v>1270</v>
      </c>
      <c r="H429" s="42" t="s">
        <v>1296</v>
      </c>
      <c r="J429" s="41">
        <v>666</v>
      </c>
      <c r="K429" s="41" t="s">
        <v>184</v>
      </c>
      <c r="M429" s="41" t="s">
        <v>185</v>
      </c>
      <c r="N429" s="41">
        <v>10016</v>
      </c>
      <c r="O429" s="41" t="s">
        <v>126</v>
      </c>
      <c r="P429" s="41" t="s">
        <v>303</v>
      </c>
      <c r="X429" s="41" t="s">
        <v>107</v>
      </c>
      <c r="AA429" s="41" t="s">
        <v>1297</v>
      </c>
      <c r="AC429" s="41">
        <v>15114</v>
      </c>
      <c r="AE429" s="44">
        <v>39264</v>
      </c>
      <c r="AF429" s="61">
        <v>43006</v>
      </c>
      <c r="AG429" s="41" t="s">
        <v>1295</v>
      </c>
      <c r="AW429" s="45">
        <v>-3.0298731443994602</v>
      </c>
      <c r="AZ429" s="46">
        <v>0</v>
      </c>
      <c r="CD429" s="44"/>
    </row>
    <row r="430" spans="1:103" x14ac:dyDescent="0.25">
      <c r="A430" s="41">
        <v>2016</v>
      </c>
      <c r="B430" s="41">
        <v>12</v>
      </c>
      <c r="C430" s="41" t="s">
        <v>1269</v>
      </c>
      <c r="D430" s="41">
        <v>1</v>
      </c>
      <c r="E430" s="41" t="s">
        <v>1278</v>
      </c>
      <c r="F430" s="41" t="s">
        <v>1270</v>
      </c>
      <c r="G430" s="42">
        <v>2016000598</v>
      </c>
      <c r="H430" s="42" t="s">
        <v>1298</v>
      </c>
      <c r="I430" s="41">
        <v>1</v>
      </c>
      <c r="J430" s="41">
        <v>998</v>
      </c>
      <c r="K430" s="41" t="s">
        <v>159</v>
      </c>
      <c r="L430" s="41">
        <v>9998</v>
      </c>
      <c r="M430" s="41" t="s">
        <v>160</v>
      </c>
      <c r="N430" s="41">
        <v>10024</v>
      </c>
      <c r="O430" s="41" t="s">
        <v>104</v>
      </c>
      <c r="P430" s="41" t="s">
        <v>1299</v>
      </c>
      <c r="Q430" s="41">
        <v>22000</v>
      </c>
      <c r="R430" s="41">
        <v>22000</v>
      </c>
      <c r="S430" s="41">
        <v>22000</v>
      </c>
      <c r="T430" s="41" t="s">
        <v>290</v>
      </c>
      <c r="U430" s="41">
        <v>1</v>
      </c>
      <c r="V430" s="41">
        <v>10</v>
      </c>
      <c r="W430" s="41">
        <v>110</v>
      </c>
      <c r="X430" s="41" t="s">
        <v>107</v>
      </c>
      <c r="Y430" s="41" t="s">
        <v>138</v>
      </c>
      <c r="Z430" s="41" t="s">
        <v>139</v>
      </c>
      <c r="AA430" s="41" t="s">
        <v>1300</v>
      </c>
      <c r="AB430" s="41" t="s">
        <v>111</v>
      </c>
      <c r="AC430" s="41">
        <v>15114</v>
      </c>
      <c r="AE430" s="44">
        <v>42184</v>
      </c>
      <c r="AF430" s="44">
        <v>43190</v>
      </c>
      <c r="AG430" s="41" t="s">
        <v>1301</v>
      </c>
      <c r="AH430" s="41">
        <v>0</v>
      </c>
      <c r="AQ430" s="41">
        <v>0</v>
      </c>
      <c r="AR430" s="41">
        <v>0</v>
      </c>
      <c r="AS430" s="41">
        <v>0</v>
      </c>
      <c r="AT430" s="41">
        <v>0</v>
      </c>
      <c r="AU430" s="41">
        <v>12</v>
      </c>
      <c r="AV430" s="41">
        <v>348.03399999999999</v>
      </c>
      <c r="AW430" s="45">
        <v>-450.13900134952769</v>
      </c>
      <c r="AX430" s="41">
        <v>523.96900184793697</v>
      </c>
      <c r="AY430" s="41">
        <v>347.95</v>
      </c>
      <c r="AZ430" s="46">
        <v>469.56815114709855</v>
      </c>
      <c r="BA430" s="41">
        <v>523.84253892720096</v>
      </c>
      <c r="BD430" s="41">
        <v>0</v>
      </c>
      <c r="BE430" s="41">
        <v>0</v>
      </c>
      <c r="BF430" s="41">
        <v>0</v>
      </c>
      <c r="BM430" s="41">
        <v>348.03399999999999</v>
      </c>
      <c r="BN430" s="41">
        <v>469.68151147098501</v>
      </c>
      <c r="BO430" s="41">
        <v>523.96900184793697</v>
      </c>
      <c r="BP430" s="41">
        <v>0</v>
      </c>
      <c r="BQ430" s="41">
        <v>0</v>
      </c>
      <c r="BR430" s="41">
        <v>0</v>
      </c>
      <c r="BS430" s="41">
        <v>0</v>
      </c>
      <c r="BT430" s="41">
        <v>0</v>
      </c>
      <c r="BU430" s="41">
        <v>0</v>
      </c>
      <c r="CD430" s="44">
        <v>42711</v>
      </c>
    </row>
    <row r="431" spans="1:103" x14ac:dyDescent="0.25">
      <c r="A431" s="41">
        <v>2016</v>
      </c>
      <c r="B431" s="41">
        <v>12</v>
      </c>
      <c r="C431" s="41" t="s">
        <v>1269</v>
      </c>
      <c r="D431" s="41">
        <v>99</v>
      </c>
      <c r="E431" s="41" t="s">
        <v>169</v>
      </c>
      <c r="F431" s="41" t="s">
        <v>1302</v>
      </c>
      <c r="G431" s="42">
        <v>2016001720</v>
      </c>
      <c r="H431" s="42" t="s">
        <v>1303</v>
      </c>
      <c r="I431" s="41">
        <v>3</v>
      </c>
      <c r="J431" s="41">
        <v>998</v>
      </c>
      <c r="K431" s="41" t="s">
        <v>159</v>
      </c>
      <c r="L431" s="41">
        <v>9998</v>
      </c>
      <c r="M431" s="41" t="s">
        <v>160</v>
      </c>
      <c r="N431" s="41">
        <v>10024</v>
      </c>
      <c r="O431" s="41" t="s">
        <v>104</v>
      </c>
      <c r="P431" s="41" t="s">
        <v>495</v>
      </c>
      <c r="Q431" s="41">
        <v>10000</v>
      </c>
      <c r="R431" s="41">
        <v>10000</v>
      </c>
      <c r="S431" s="41">
        <v>10000</v>
      </c>
      <c r="T431" s="41" t="s">
        <v>495</v>
      </c>
      <c r="U431" s="41">
        <v>1</v>
      </c>
      <c r="V431" s="41">
        <v>10</v>
      </c>
      <c r="W431" s="41">
        <v>110</v>
      </c>
      <c r="X431" s="41" t="s">
        <v>107</v>
      </c>
      <c r="Y431" s="41" t="s">
        <v>138</v>
      </c>
      <c r="Z431" s="41" t="s">
        <v>139</v>
      </c>
      <c r="AA431" s="41" t="s">
        <v>1304</v>
      </c>
      <c r="AB431" s="41" t="s">
        <v>111</v>
      </c>
      <c r="AC431" s="41">
        <v>15114</v>
      </c>
      <c r="AE431" s="44">
        <v>41640</v>
      </c>
      <c r="AF431" s="44">
        <v>45382</v>
      </c>
      <c r="AG431" s="41" t="s">
        <v>1305</v>
      </c>
      <c r="AH431" s="41">
        <v>0</v>
      </c>
      <c r="AK431" s="41">
        <v>0</v>
      </c>
      <c r="AM431" s="41">
        <v>1</v>
      </c>
      <c r="AU431" s="41">
        <v>12</v>
      </c>
      <c r="AV431" s="41">
        <v>11.61725</v>
      </c>
      <c r="AW431" s="45">
        <v>1005.93</v>
      </c>
      <c r="AX431" s="41">
        <v>17.489897213254899</v>
      </c>
      <c r="AY431" s="41">
        <v>11.61725</v>
      </c>
      <c r="AZ431" s="46">
        <v>858.03</v>
      </c>
      <c r="BA431" s="41">
        <v>17.489897213254899</v>
      </c>
      <c r="BM431" s="41">
        <v>11.61725</v>
      </c>
      <c r="BN431" s="41">
        <v>15.6778002699055</v>
      </c>
      <c r="BO431" s="41">
        <v>17.489897213254899</v>
      </c>
      <c r="BP431" s="41">
        <v>0</v>
      </c>
      <c r="BQ431" s="41">
        <v>0</v>
      </c>
      <c r="BR431" s="41">
        <v>0</v>
      </c>
      <c r="BS431" s="41">
        <v>0</v>
      </c>
      <c r="BT431" s="41">
        <v>0</v>
      </c>
      <c r="BU431" s="41">
        <v>0</v>
      </c>
      <c r="CD431" s="44">
        <v>42370</v>
      </c>
    </row>
    <row r="432" spans="1:103" x14ac:dyDescent="0.25">
      <c r="A432" s="41">
        <v>2016</v>
      </c>
      <c r="B432" s="41">
        <v>12</v>
      </c>
      <c r="C432" s="41" t="s">
        <v>1269</v>
      </c>
      <c r="D432" s="41">
        <v>99</v>
      </c>
      <c r="E432" s="41" t="s">
        <v>169</v>
      </c>
      <c r="F432" s="41" t="s">
        <v>1302</v>
      </c>
      <c r="G432" s="42">
        <v>2016001719</v>
      </c>
      <c r="H432" s="42" t="s">
        <v>1303</v>
      </c>
      <c r="I432" s="41">
        <v>3</v>
      </c>
      <c r="J432" s="41">
        <v>998</v>
      </c>
      <c r="K432" s="41" t="s">
        <v>159</v>
      </c>
      <c r="L432" s="41">
        <v>10003</v>
      </c>
      <c r="M432" s="41" t="s">
        <v>165</v>
      </c>
      <c r="N432" s="41">
        <v>10017</v>
      </c>
      <c r="O432" s="41" t="s">
        <v>721</v>
      </c>
      <c r="P432" s="41" t="s">
        <v>495</v>
      </c>
      <c r="Q432" s="41">
        <v>10000</v>
      </c>
      <c r="R432" s="41">
        <v>10000</v>
      </c>
      <c r="S432" s="41">
        <v>10000</v>
      </c>
      <c r="T432" s="41" t="s">
        <v>495</v>
      </c>
      <c r="U432" s="41">
        <v>1</v>
      </c>
      <c r="V432" s="41">
        <v>10</v>
      </c>
      <c r="W432" s="41">
        <v>110</v>
      </c>
      <c r="X432" s="41" t="s">
        <v>107</v>
      </c>
      <c r="Y432" s="41" t="s">
        <v>138</v>
      </c>
      <c r="Z432" s="41" t="s">
        <v>139</v>
      </c>
      <c r="AA432" s="41" t="s">
        <v>1304</v>
      </c>
      <c r="AB432" s="41" t="s">
        <v>111</v>
      </c>
      <c r="AC432" s="41">
        <v>15114</v>
      </c>
      <c r="AE432" s="44">
        <v>41640</v>
      </c>
      <c r="AF432" s="44">
        <v>45382</v>
      </c>
      <c r="AG432" s="41" t="s">
        <v>1305</v>
      </c>
      <c r="AH432" s="41">
        <v>0</v>
      </c>
      <c r="AK432" s="41">
        <v>0</v>
      </c>
      <c r="AM432" s="41">
        <v>1</v>
      </c>
      <c r="AU432" s="41">
        <v>12</v>
      </c>
      <c r="AV432" s="41">
        <v>5.9437199999999999</v>
      </c>
      <c r="AW432" s="45">
        <v>16.190000000000001</v>
      </c>
      <c r="AX432" s="41">
        <v>8.9483356099220703</v>
      </c>
      <c r="AY432" s="41">
        <v>5.9437199999999999</v>
      </c>
      <c r="AZ432" s="46">
        <v>15.68</v>
      </c>
      <c r="BA432" s="41">
        <v>8.9483356099220703</v>
      </c>
      <c r="BM432" s="41">
        <v>5.9437199999999999</v>
      </c>
      <c r="BN432" s="41">
        <v>8.0212145748987904</v>
      </c>
      <c r="BO432" s="41">
        <v>8.9483356099220703</v>
      </c>
      <c r="BP432" s="41">
        <v>0</v>
      </c>
      <c r="BQ432" s="41">
        <v>0</v>
      </c>
      <c r="BR432" s="41">
        <v>0</v>
      </c>
      <c r="BS432" s="41">
        <v>0</v>
      </c>
      <c r="BT432" s="41">
        <v>0</v>
      </c>
      <c r="BU432" s="41">
        <v>0</v>
      </c>
      <c r="CD432" s="44">
        <v>42370</v>
      </c>
    </row>
    <row r="433" spans="1:103" x14ac:dyDescent="0.25">
      <c r="A433" s="41">
        <v>2016</v>
      </c>
      <c r="B433" s="41">
        <v>12</v>
      </c>
      <c r="C433" s="41" t="s">
        <v>1269</v>
      </c>
      <c r="D433" s="41">
        <v>99</v>
      </c>
      <c r="E433" s="41" t="s">
        <v>169</v>
      </c>
      <c r="F433" s="41" t="s">
        <v>1302</v>
      </c>
      <c r="G433" s="42">
        <v>2016001718</v>
      </c>
      <c r="H433" s="42" t="s">
        <v>1303</v>
      </c>
      <c r="I433" s="41">
        <v>3</v>
      </c>
      <c r="J433" s="41">
        <v>998</v>
      </c>
      <c r="K433" s="41" t="s">
        <v>159</v>
      </c>
      <c r="L433" s="41">
        <v>10003</v>
      </c>
      <c r="M433" s="41" t="s">
        <v>165</v>
      </c>
      <c r="N433" s="41">
        <v>10016</v>
      </c>
      <c r="O433" s="41" t="s">
        <v>126</v>
      </c>
      <c r="P433" s="41" t="s">
        <v>495</v>
      </c>
      <c r="Q433" s="41">
        <v>10000</v>
      </c>
      <c r="R433" s="41">
        <v>10000</v>
      </c>
      <c r="S433" s="41">
        <v>10000</v>
      </c>
      <c r="T433" s="41" t="s">
        <v>495</v>
      </c>
      <c r="U433" s="41">
        <v>1</v>
      </c>
      <c r="V433" s="41">
        <v>10</v>
      </c>
      <c r="W433" s="41">
        <v>110</v>
      </c>
      <c r="X433" s="41" t="s">
        <v>107</v>
      </c>
      <c r="Y433" s="41" t="s">
        <v>138</v>
      </c>
      <c r="Z433" s="41" t="s">
        <v>139</v>
      </c>
      <c r="AA433" s="41" t="s">
        <v>1304</v>
      </c>
      <c r="AB433" s="41" t="s">
        <v>111</v>
      </c>
      <c r="AC433" s="41">
        <v>15114</v>
      </c>
      <c r="AE433" s="44">
        <v>41640</v>
      </c>
      <c r="AF433" s="44">
        <v>45382</v>
      </c>
      <c r="AG433" s="41" t="s">
        <v>1305</v>
      </c>
      <c r="AH433" s="41">
        <v>0</v>
      </c>
      <c r="AK433" s="41">
        <v>0</v>
      </c>
      <c r="AM433" s="41">
        <v>1</v>
      </c>
      <c r="AU433" s="41">
        <v>12</v>
      </c>
      <c r="AV433" s="41">
        <v>2.6172499999999999</v>
      </c>
      <c r="AW433" s="45">
        <v>8.1</v>
      </c>
      <c r="AX433" s="41">
        <v>3.9402985630326701</v>
      </c>
      <c r="AY433" s="41">
        <v>2.6172499999999999</v>
      </c>
      <c r="AZ433" s="46">
        <v>8.02</v>
      </c>
      <c r="BA433" s="41">
        <v>3.9402985630326701</v>
      </c>
      <c r="BM433" s="41">
        <v>2.6172499999999999</v>
      </c>
      <c r="BN433" s="41">
        <v>3.5320512820512802</v>
      </c>
      <c r="BO433" s="41">
        <v>3.9402985630326701</v>
      </c>
      <c r="BP433" s="41">
        <v>0</v>
      </c>
      <c r="BQ433" s="41">
        <v>0</v>
      </c>
      <c r="BR433" s="41">
        <v>0</v>
      </c>
      <c r="BS433" s="41">
        <v>0</v>
      </c>
      <c r="BT433" s="41">
        <v>0</v>
      </c>
      <c r="BU433" s="41">
        <v>0</v>
      </c>
      <c r="CD433" s="44">
        <v>42370</v>
      </c>
    </row>
    <row r="434" spans="1:103" x14ac:dyDescent="0.25">
      <c r="A434" s="41">
        <v>2016</v>
      </c>
      <c r="B434" s="41">
        <v>12</v>
      </c>
      <c r="C434" s="41" t="s">
        <v>1269</v>
      </c>
      <c r="D434" s="41">
        <v>3</v>
      </c>
      <c r="E434" s="41" t="s">
        <v>1306</v>
      </c>
      <c r="F434" s="41" t="s">
        <v>1302</v>
      </c>
      <c r="G434" s="42">
        <v>2016003127</v>
      </c>
      <c r="H434" s="42" t="s">
        <v>1303</v>
      </c>
      <c r="I434" s="41">
        <v>1</v>
      </c>
      <c r="J434" s="41">
        <v>998</v>
      </c>
      <c r="K434" s="41" t="s">
        <v>674</v>
      </c>
      <c r="L434" s="41">
        <v>10005</v>
      </c>
      <c r="M434" s="41" t="s">
        <v>220</v>
      </c>
      <c r="N434" s="41">
        <v>10018</v>
      </c>
      <c r="O434" s="41" t="s">
        <v>124</v>
      </c>
      <c r="P434" s="41" t="s">
        <v>569</v>
      </c>
      <c r="Q434" s="41">
        <v>51000</v>
      </c>
      <c r="R434" s="41">
        <v>51000</v>
      </c>
      <c r="S434" s="41">
        <v>51000</v>
      </c>
      <c r="T434" s="41" t="s">
        <v>569</v>
      </c>
      <c r="U434" s="41">
        <v>1</v>
      </c>
      <c r="V434" s="41">
        <v>10</v>
      </c>
      <c r="W434" s="41">
        <v>110</v>
      </c>
      <c r="X434" s="41" t="s">
        <v>107</v>
      </c>
      <c r="Y434" s="41" t="s">
        <v>138</v>
      </c>
      <c r="Z434" s="41" t="s">
        <v>139</v>
      </c>
      <c r="AA434" s="41" t="s">
        <v>1307</v>
      </c>
      <c r="AB434" s="40">
        <v>15116</v>
      </c>
      <c r="AC434" s="41">
        <v>15114</v>
      </c>
      <c r="AE434" s="44">
        <v>41640</v>
      </c>
      <c r="AF434" s="44">
        <v>45382</v>
      </c>
      <c r="AG434" s="41" t="s">
        <v>1305</v>
      </c>
      <c r="AH434" s="41">
        <v>0</v>
      </c>
      <c r="AI434" s="41">
        <v>0</v>
      </c>
      <c r="AK434" s="41">
        <v>0</v>
      </c>
      <c r="AM434" s="41">
        <v>1</v>
      </c>
      <c r="AQ434" s="41">
        <v>0</v>
      </c>
      <c r="AR434" s="41">
        <v>0</v>
      </c>
      <c r="AS434" s="41">
        <v>0</v>
      </c>
      <c r="AT434" s="41">
        <v>0</v>
      </c>
      <c r="AU434" s="41">
        <v>12</v>
      </c>
      <c r="AV434" s="41">
        <v>33.934220000000003</v>
      </c>
      <c r="AW434" s="45">
        <v>4.05</v>
      </c>
      <c r="AX434" s="41">
        <v>51.088340167593699</v>
      </c>
      <c r="AY434" s="41">
        <v>33.934220000000003</v>
      </c>
      <c r="AZ434" s="46">
        <v>3.53</v>
      </c>
      <c r="BA434" s="41">
        <v>51.088340167593699</v>
      </c>
      <c r="BD434" s="41">
        <v>0</v>
      </c>
      <c r="BE434" s="41">
        <v>0</v>
      </c>
      <c r="BF434" s="41">
        <v>0</v>
      </c>
      <c r="BM434" s="41">
        <v>33.934220000000003</v>
      </c>
      <c r="BN434" s="41">
        <v>45.795168690958199</v>
      </c>
      <c r="BO434" s="41">
        <v>51.088340167593699</v>
      </c>
      <c r="BP434" s="41">
        <v>0</v>
      </c>
      <c r="BQ434" s="41">
        <v>0</v>
      </c>
      <c r="BR434" s="41">
        <v>0</v>
      </c>
      <c r="BS434" s="41">
        <v>0</v>
      </c>
      <c r="BT434" s="41">
        <v>0</v>
      </c>
      <c r="BU434" s="41">
        <v>0</v>
      </c>
      <c r="CD434" s="44">
        <v>42621</v>
      </c>
    </row>
    <row r="435" spans="1:103" x14ac:dyDescent="0.25">
      <c r="A435" s="41">
        <v>2016</v>
      </c>
      <c r="B435" s="41">
        <v>12</v>
      </c>
      <c r="C435" s="41" t="s">
        <v>1269</v>
      </c>
      <c r="D435" s="41">
        <v>99</v>
      </c>
      <c r="E435" s="41" t="s">
        <v>169</v>
      </c>
      <c r="F435" s="41" t="s">
        <v>1302</v>
      </c>
      <c r="G435" s="42">
        <v>2016001717</v>
      </c>
      <c r="H435" s="42" t="s">
        <v>1303</v>
      </c>
      <c r="I435" s="41">
        <v>3</v>
      </c>
      <c r="J435" s="41">
        <v>998</v>
      </c>
      <c r="K435" s="41" t="s">
        <v>159</v>
      </c>
      <c r="L435" s="41">
        <v>10003</v>
      </c>
      <c r="M435" s="41" t="s">
        <v>165</v>
      </c>
      <c r="N435" s="41">
        <v>10016</v>
      </c>
      <c r="O435" s="41" t="s">
        <v>126</v>
      </c>
      <c r="P435" s="41" t="s">
        <v>187</v>
      </c>
      <c r="Q435" s="41">
        <v>11000</v>
      </c>
      <c r="R435" s="41">
        <v>11000</v>
      </c>
      <c r="S435" s="41">
        <v>11000</v>
      </c>
      <c r="T435" s="41" t="s">
        <v>187</v>
      </c>
      <c r="U435" s="41">
        <v>1</v>
      </c>
      <c r="V435" s="41">
        <v>10</v>
      </c>
      <c r="W435" s="41">
        <v>110</v>
      </c>
      <c r="X435" s="41" t="s">
        <v>107</v>
      </c>
      <c r="Y435" s="41" t="s">
        <v>138</v>
      </c>
      <c r="Z435" s="41" t="s">
        <v>139</v>
      </c>
      <c r="AA435" s="41" t="s">
        <v>1308</v>
      </c>
      <c r="AB435" s="41" t="s">
        <v>111</v>
      </c>
      <c r="AC435" s="41">
        <v>15114</v>
      </c>
      <c r="AE435" s="44">
        <v>42095</v>
      </c>
      <c r="AF435" s="44">
        <v>43190</v>
      </c>
      <c r="AG435" s="41" t="s">
        <v>1309</v>
      </c>
      <c r="AH435" s="41">
        <v>0</v>
      </c>
      <c r="AK435" s="41">
        <v>0</v>
      </c>
      <c r="AM435" s="41">
        <v>1</v>
      </c>
      <c r="AU435" s="41">
        <v>12</v>
      </c>
      <c r="AV435" s="41">
        <v>10.36843</v>
      </c>
      <c r="AW435" s="45">
        <v>14.85</v>
      </c>
      <c r="AX435" s="41">
        <v>15.6097850147692</v>
      </c>
      <c r="AY435" s="41">
        <v>10.36843</v>
      </c>
      <c r="AZ435" s="46">
        <v>13.99</v>
      </c>
      <c r="BA435" s="41">
        <v>15.6097850147692</v>
      </c>
      <c r="BM435" s="41">
        <v>10.36843</v>
      </c>
      <c r="BN435" s="41">
        <v>13.992483130904199</v>
      </c>
      <c r="BO435" s="41">
        <v>15.6097850147692</v>
      </c>
      <c r="BP435" s="41">
        <v>0</v>
      </c>
      <c r="BQ435" s="41">
        <v>0</v>
      </c>
      <c r="BR435" s="41">
        <v>0</v>
      </c>
      <c r="BS435" s="41">
        <v>0</v>
      </c>
      <c r="BT435" s="41">
        <v>0</v>
      </c>
      <c r="BU435" s="41">
        <v>0</v>
      </c>
      <c r="CD435" s="44">
        <v>42370</v>
      </c>
    </row>
    <row r="436" spans="1:103" x14ac:dyDescent="0.25">
      <c r="A436" s="41">
        <v>2016</v>
      </c>
      <c r="B436" s="41">
        <v>12</v>
      </c>
      <c r="C436" s="41" t="s">
        <v>1269</v>
      </c>
      <c r="D436" s="41">
        <v>99</v>
      </c>
      <c r="E436" s="41" t="s">
        <v>169</v>
      </c>
      <c r="F436" s="41" t="s">
        <v>1302</v>
      </c>
      <c r="G436" s="42">
        <v>2016001716</v>
      </c>
      <c r="H436" s="42" t="s">
        <v>1303</v>
      </c>
      <c r="I436" s="41">
        <v>3</v>
      </c>
      <c r="J436" s="41">
        <v>998</v>
      </c>
      <c r="K436" s="41" t="s">
        <v>159</v>
      </c>
      <c r="L436" s="41">
        <v>10003</v>
      </c>
      <c r="M436" s="41" t="s">
        <v>165</v>
      </c>
      <c r="N436" s="41">
        <v>10018</v>
      </c>
      <c r="O436" s="41" t="s">
        <v>124</v>
      </c>
      <c r="P436" s="41" t="s">
        <v>187</v>
      </c>
      <c r="Q436" s="41">
        <v>11000</v>
      </c>
      <c r="R436" s="41">
        <v>11000</v>
      </c>
      <c r="S436" s="41">
        <v>11000</v>
      </c>
      <c r="T436" s="41" t="s">
        <v>187</v>
      </c>
      <c r="U436" s="41">
        <v>1</v>
      </c>
      <c r="V436" s="41">
        <v>10</v>
      </c>
      <c r="W436" s="41">
        <v>110</v>
      </c>
      <c r="X436" s="41" t="s">
        <v>107</v>
      </c>
      <c r="Y436" s="41" t="s">
        <v>138</v>
      </c>
      <c r="Z436" s="41" t="s">
        <v>139</v>
      </c>
      <c r="AA436" s="41" t="s">
        <v>1310</v>
      </c>
      <c r="AB436" s="41" t="s">
        <v>111</v>
      </c>
      <c r="AC436" s="41">
        <v>15114</v>
      </c>
      <c r="AE436" s="44">
        <v>42095</v>
      </c>
      <c r="AF436" s="44">
        <v>43190</v>
      </c>
      <c r="AG436" s="41" t="s">
        <v>1309</v>
      </c>
      <c r="AH436" s="41">
        <v>0</v>
      </c>
      <c r="AK436" s="41">
        <v>0</v>
      </c>
      <c r="AM436" s="41">
        <v>1</v>
      </c>
      <c r="AU436" s="41">
        <v>12</v>
      </c>
      <c r="AV436" s="41">
        <v>10.671530000000001</v>
      </c>
      <c r="AW436" s="45">
        <v>14.85</v>
      </c>
      <c r="AX436" s="41">
        <v>16.0661053870895</v>
      </c>
      <c r="AY436" s="41">
        <v>10.671530000000001</v>
      </c>
      <c r="AZ436" s="46">
        <v>14.4</v>
      </c>
      <c r="BA436" s="41">
        <v>16.0661053870895</v>
      </c>
      <c r="BM436" s="41">
        <v>10.671530000000001</v>
      </c>
      <c r="BN436" s="41">
        <v>14.4015249662618</v>
      </c>
      <c r="BO436" s="41">
        <v>16.0661053870895</v>
      </c>
      <c r="BP436" s="41">
        <v>0</v>
      </c>
      <c r="BQ436" s="41">
        <v>0</v>
      </c>
      <c r="BR436" s="41">
        <v>0</v>
      </c>
      <c r="BS436" s="41">
        <v>0</v>
      </c>
      <c r="BT436" s="41">
        <v>0</v>
      </c>
      <c r="BU436" s="41">
        <v>0</v>
      </c>
      <c r="CD436" s="44">
        <v>42370</v>
      </c>
    </row>
    <row r="437" spans="1:103" x14ac:dyDescent="0.25">
      <c r="A437" s="41">
        <v>2016</v>
      </c>
      <c r="B437" s="41">
        <v>12</v>
      </c>
      <c r="C437" s="41" t="s">
        <v>1269</v>
      </c>
      <c r="F437" s="41" t="s">
        <v>1270</v>
      </c>
      <c r="H437" s="42" t="s">
        <v>1311</v>
      </c>
      <c r="J437" s="41">
        <v>635</v>
      </c>
      <c r="K437" s="48" t="s">
        <v>958</v>
      </c>
      <c r="M437" s="41" t="s">
        <v>185</v>
      </c>
      <c r="N437" s="41">
        <v>10018</v>
      </c>
      <c r="O437" s="41" t="s">
        <v>124</v>
      </c>
      <c r="P437" s="41" t="s">
        <v>242</v>
      </c>
      <c r="T437" s="41" t="s">
        <v>242</v>
      </c>
      <c r="X437" s="41" t="s">
        <v>107</v>
      </c>
      <c r="AA437" s="41" t="s">
        <v>1312</v>
      </c>
      <c r="AC437" s="41">
        <v>15114</v>
      </c>
      <c r="AE437" s="44">
        <v>41609</v>
      </c>
      <c r="AF437" s="61">
        <v>43555</v>
      </c>
      <c r="AG437" s="41" t="s">
        <v>1313</v>
      </c>
      <c r="AW437" s="45">
        <v>202.42914979757086</v>
      </c>
      <c r="AZ437" s="46">
        <v>202.42914979757086</v>
      </c>
      <c r="CD437" s="44"/>
    </row>
    <row r="438" spans="1:103" x14ac:dyDescent="0.25">
      <c r="A438" s="41">
        <v>2016</v>
      </c>
      <c r="B438" s="41">
        <v>12</v>
      </c>
      <c r="C438" s="41" t="s">
        <v>1269</v>
      </c>
      <c r="F438" s="41" t="s">
        <v>1270</v>
      </c>
      <c r="H438" s="42" t="s">
        <v>1314</v>
      </c>
      <c r="J438" s="41">
        <v>635</v>
      </c>
      <c r="K438" s="48" t="s">
        <v>958</v>
      </c>
      <c r="M438" s="41" t="s">
        <v>185</v>
      </c>
      <c r="N438" s="41">
        <v>10018</v>
      </c>
      <c r="O438" s="41" t="s">
        <v>124</v>
      </c>
      <c r="P438" s="41" t="s">
        <v>242</v>
      </c>
      <c r="T438" s="41" t="s">
        <v>242</v>
      </c>
      <c r="X438" s="41" t="s">
        <v>107</v>
      </c>
      <c r="AA438" s="41" t="s">
        <v>1315</v>
      </c>
      <c r="AC438" s="41">
        <v>15114</v>
      </c>
      <c r="AE438" s="44">
        <v>41609</v>
      </c>
      <c r="AF438" s="61">
        <v>43555</v>
      </c>
      <c r="AG438" s="41" t="s">
        <v>1313</v>
      </c>
      <c r="AW438" s="45">
        <v>15.563659919028339</v>
      </c>
      <c r="AZ438" s="46">
        <v>15.563659919028339</v>
      </c>
      <c r="CD438" s="44"/>
    </row>
    <row r="439" spans="1:103" s="48" customFormat="1" x14ac:dyDescent="0.25">
      <c r="A439" s="41">
        <v>2016</v>
      </c>
      <c r="B439" s="41">
        <v>12</v>
      </c>
      <c r="C439" s="41" t="s">
        <v>1269</v>
      </c>
      <c r="D439" s="41"/>
      <c r="E439" s="41"/>
      <c r="F439" s="41" t="s">
        <v>1270</v>
      </c>
      <c r="G439" s="42"/>
      <c r="H439" s="42" t="s">
        <v>1316</v>
      </c>
      <c r="I439" s="41"/>
      <c r="J439" s="41">
        <v>635</v>
      </c>
      <c r="K439" s="48" t="s">
        <v>958</v>
      </c>
      <c r="L439" s="41"/>
      <c r="M439" s="41" t="s">
        <v>185</v>
      </c>
      <c r="N439" s="41">
        <v>10018</v>
      </c>
      <c r="O439" s="41" t="s">
        <v>124</v>
      </c>
      <c r="P439" s="41" t="s">
        <v>242</v>
      </c>
      <c r="Q439" s="41"/>
      <c r="R439" s="41"/>
      <c r="S439" s="41"/>
      <c r="T439" s="41" t="s">
        <v>242</v>
      </c>
      <c r="U439" s="41"/>
      <c r="V439" s="41"/>
      <c r="W439" s="41"/>
      <c r="X439" s="41" t="s">
        <v>107</v>
      </c>
      <c r="Y439" s="41"/>
      <c r="Z439" s="41"/>
      <c r="AA439" s="41" t="s">
        <v>1317</v>
      </c>
      <c r="AB439" s="41"/>
      <c r="AC439" s="41">
        <v>15114</v>
      </c>
      <c r="AD439" s="41"/>
      <c r="AE439" s="44">
        <v>41609</v>
      </c>
      <c r="AF439" s="61">
        <v>43555</v>
      </c>
      <c r="AG439" s="41" t="s">
        <v>1313</v>
      </c>
      <c r="AH439" s="41"/>
      <c r="AI439" s="41"/>
      <c r="AJ439" s="41"/>
      <c r="AK439" s="41"/>
      <c r="AL439" s="41"/>
      <c r="AM439" s="41"/>
      <c r="AN439" s="41"/>
      <c r="AO439" s="41"/>
      <c r="AP439" s="41"/>
      <c r="AQ439" s="41"/>
      <c r="AR439" s="41"/>
      <c r="AS439" s="41"/>
      <c r="AT439" s="41"/>
      <c r="AU439" s="41"/>
      <c r="AV439" s="41"/>
      <c r="AW439" s="45">
        <v>35.334091767881247</v>
      </c>
      <c r="AX439" s="41"/>
      <c r="AY439" s="41"/>
      <c r="AZ439" s="46">
        <v>38.768680161943323</v>
      </c>
      <c r="BA439" s="41"/>
      <c r="BB439" s="41"/>
      <c r="BC439" s="41"/>
      <c r="BD439" s="41"/>
      <c r="BE439" s="41"/>
      <c r="BF439" s="41"/>
      <c r="BG439" s="41"/>
      <c r="BH439" s="41"/>
      <c r="BI439" s="41"/>
      <c r="BJ439" s="41"/>
      <c r="BK439" s="41"/>
      <c r="BL439" s="41"/>
      <c r="BM439" s="41"/>
      <c r="BN439" s="41"/>
      <c r="BO439" s="41"/>
      <c r="BP439" s="41"/>
      <c r="BQ439" s="41"/>
      <c r="BR439" s="41"/>
      <c r="BS439" s="41"/>
      <c r="BT439" s="41"/>
      <c r="BU439" s="41"/>
      <c r="BV439" s="41"/>
      <c r="BW439" s="41"/>
      <c r="BX439" s="41"/>
      <c r="BY439" s="41"/>
      <c r="BZ439" s="41"/>
      <c r="CA439" s="41"/>
      <c r="CB439" s="41"/>
      <c r="CC439" s="41"/>
      <c r="CD439" s="44"/>
      <c r="CE439" s="41"/>
      <c r="CF439" s="41"/>
      <c r="CG439" s="41"/>
      <c r="CH439" s="41"/>
      <c r="CI439" s="41"/>
      <c r="CJ439" s="41"/>
      <c r="CK439" s="41"/>
      <c r="CL439" s="41"/>
      <c r="CM439" s="41"/>
      <c r="CN439" s="41"/>
      <c r="CO439" s="41"/>
      <c r="CP439" s="41"/>
      <c r="CQ439" s="41"/>
      <c r="CR439" s="41"/>
      <c r="CS439" s="41"/>
      <c r="CT439" s="41"/>
      <c r="CU439" s="41"/>
      <c r="CV439" s="41"/>
      <c r="CW439" s="41"/>
      <c r="CX439" s="41"/>
      <c r="CY439" s="41"/>
    </row>
    <row r="440" spans="1:103" s="48" customFormat="1" x14ac:dyDescent="0.25">
      <c r="A440" s="41">
        <v>2016</v>
      </c>
      <c r="B440" s="41">
        <v>12</v>
      </c>
      <c r="C440" s="41" t="s">
        <v>1269</v>
      </c>
      <c r="D440" s="41"/>
      <c r="E440" s="41"/>
      <c r="F440" s="41" t="s">
        <v>1270</v>
      </c>
      <c r="G440" s="42"/>
      <c r="H440" s="42" t="s">
        <v>1318</v>
      </c>
      <c r="I440" s="41"/>
      <c r="J440" s="41">
        <v>228</v>
      </c>
      <c r="K440" s="41" t="s">
        <v>1240</v>
      </c>
      <c r="L440" s="41"/>
      <c r="M440" s="41" t="s">
        <v>165</v>
      </c>
      <c r="N440" s="41">
        <v>10016</v>
      </c>
      <c r="O440" s="41" t="s">
        <v>126</v>
      </c>
      <c r="P440" s="41" t="s">
        <v>1319</v>
      </c>
      <c r="Q440" s="41"/>
      <c r="R440" s="41"/>
      <c r="S440" s="41"/>
      <c r="T440" s="41" t="s">
        <v>290</v>
      </c>
      <c r="U440" s="41"/>
      <c r="V440" s="41"/>
      <c r="W440" s="41"/>
      <c r="X440" s="41" t="s">
        <v>107</v>
      </c>
      <c r="Y440" s="41"/>
      <c r="Z440" s="41"/>
      <c r="AA440" s="41" t="s">
        <v>1320</v>
      </c>
      <c r="AB440" s="41"/>
      <c r="AC440" s="41">
        <v>15114</v>
      </c>
      <c r="AD440" s="41"/>
      <c r="AE440" s="44">
        <v>41130</v>
      </c>
      <c r="AF440" s="61" t="s">
        <v>1321</v>
      </c>
      <c r="AG440" s="41" t="s">
        <v>1322</v>
      </c>
      <c r="AH440" s="41"/>
      <c r="AI440" s="41"/>
      <c r="AJ440" s="41"/>
      <c r="AK440" s="41"/>
      <c r="AL440" s="41"/>
      <c r="AM440" s="41"/>
      <c r="AN440" s="41"/>
      <c r="AO440" s="41"/>
      <c r="AP440" s="41"/>
      <c r="AQ440" s="41"/>
      <c r="AR440" s="41"/>
      <c r="AS440" s="41"/>
      <c r="AT440" s="41"/>
      <c r="AU440" s="41"/>
      <c r="AV440" s="41"/>
      <c r="AW440" s="45">
        <v>1349.5276653171391</v>
      </c>
      <c r="AX440" s="41"/>
      <c r="AY440" s="41"/>
      <c r="AZ440" s="46">
        <v>0</v>
      </c>
      <c r="BA440" s="41"/>
      <c r="BB440" s="41"/>
      <c r="BC440" s="41"/>
      <c r="BD440" s="41"/>
      <c r="BE440" s="41"/>
      <c r="BF440" s="41"/>
      <c r="BG440" s="41"/>
      <c r="BH440" s="41"/>
      <c r="BI440" s="41"/>
      <c r="BJ440" s="41"/>
      <c r="BK440" s="41"/>
      <c r="BL440" s="41"/>
      <c r="BM440" s="41"/>
      <c r="BN440" s="41"/>
      <c r="BO440" s="41"/>
      <c r="BP440" s="41"/>
      <c r="BQ440" s="41"/>
      <c r="BR440" s="41"/>
      <c r="BS440" s="41"/>
      <c r="BT440" s="41"/>
      <c r="BU440" s="41"/>
      <c r="BV440" s="41"/>
      <c r="BW440" s="41"/>
      <c r="BX440" s="41"/>
      <c r="BY440" s="41"/>
      <c r="BZ440" s="41"/>
      <c r="CA440" s="41"/>
      <c r="CB440" s="41"/>
      <c r="CC440" s="41"/>
      <c r="CD440" s="44"/>
      <c r="CE440" s="41"/>
      <c r="CF440" s="41"/>
      <c r="CG440" s="41"/>
      <c r="CH440" s="41"/>
      <c r="CI440" s="41"/>
      <c r="CJ440" s="41"/>
      <c r="CK440" s="41"/>
      <c r="CL440" s="41"/>
      <c r="CM440" s="41"/>
      <c r="CN440" s="41"/>
      <c r="CO440" s="41"/>
      <c r="CP440" s="41"/>
      <c r="CQ440" s="41"/>
      <c r="CR440" s="41"/>
      <c r="CS440" s="41"/>
      <c r="CT440" s="41"/>
      <c r="CU440" s="41"/>
      <c r="CV440" s="41"/>
      <c r="CW440" s="41"/>
      <c r="CX440" s="41"/>
      <c r="CY440" s="41"/>
    </row>
    <row r="441" spans="1:103" s="48" customFormat="1" x14ac:dyDescent="0.25">
      <c r="A441" s="48">
        <v>2016</v>
      </c>
      <c r="B441" s="48">
        <v>12</v>
      </c>
      <c r="C441" s="48" t="s">
        <v>1269</v>
      </c>
      <c r="F441" s="48" t="s">
        <v>1270</v>
      </c>
      <c r="G441" s="49"/>
      <c r="H441" s="49" t="s">
        <v>1323</v>
      </c>
      <c r="K441" s="48" t="s">
        <v>278</v>
      </c>
      <c r="M441" s="48" t="s">
        <v>220</v>
      </c>
      <c r="N441" s="48">
        <v>10024</v>
      </c>
      <c r="O441" s="48" t="s">
        <v>104</v>
      </c>
      <c r="P441" s="48" t="s">
        <v>120</v>
      </c>
      <c r="T441" s="48" t="s">
        <v>120</v>
      </c>
      <c r="X441" s="41" t="s">
        <v>107</v>
      </c>
      <c r="AA441" s="48" t="s">
        <v>1324</v>
      </c>
      <c r="AC441" s="48">
        <v>15114</v>
      </c>
      <c r="AE441" s="51">
        <v>42674</v>
      </c>
      <c r="AF441" s="62">
        <v>43921</v>
      </c>
      <c r="AG441" s="48" t="s">
        <v>1325</v>
      </c>
      <c r="AW441" s="45">
        <v>269.90553306342781</v>
      </c>
      <c r="AZ441" s="45">
        <v>269.90553306342781</v>
      </c>
      <c r="CD441" s="51"/>
    </row>
    <row r="442" spans="1:103" s="48" customFormat="1" x14ac:dyDescent="0.25">
      <c r="A442" s="48">
        <v>2016</v>
      </c>
      <c r="B442" s="48">
        <v>12</v>
      </c>
      <c r="C442" s="48" t="s">
        <v>1269</v>
      </c>
      <c r="F442" s="48" t="s">
        <v>1270</v>
      </c>
      <c r="G442" s="49"/>
      <c r="H442" s="49" t="s">
        <v>1326</v>
      </c>
      <c r="K442" s="48" t="s">
        <v>278</v>
      </c>
      <c r="M442" s="48" t="s">
        <v>220</v>
      </c>
      <c r="N442" s="48">
        <v>10024</v>
      </c>
      <c r="O442" s="48" t="s">
        <v>104</v>
      </c>
      <c r="P442" s="48" t="s">
        <v>1327</v>
      </c>
      <c r="X442" s="41" t="s">
        <v>107</v>
      </c>
      <c r="AA442" s="48" t="s">
        <v>1328</v>
      </c>
      <c r="AC442" s="48">
        <v>15114</v>
      </c>
      <c r="AE442" s="51">
        <v>42674</v>
      </c>
      <c r="AF442" s="62">
        <v>43921</v>
      </c>
      <c r="AG442" s="48" t="s">
        <v>1325</v>
      </c>
      <c r="AW442" s="45">
        <v>67.476518218623482</v>
      </c>
      <c r="AZ442" s="45">
        <v>134.95276653171391</v>
      </c>
      <c r="CD442" s="51"/>
    </row>
    <row r="443" spans="1:103" x14ac:dyDescent="0.25">
      <c r="A443" s="48">
        <v>2016</v>
      </c>
      <c r="B443" s="48">
        <v>12</v>
      </c>
      <c r="C443" s="48" t="s">
        <v>1269</v>
      </c>
      <c r="D443" s="48"/>
      <c r="E443" s="48"/>
      <c r="F443" s="48" t="s">
        <v>1270</v>
      </c>
      <c r="G443" s="49"/>
      <c r="H443" s="49" t="s">
        <v>1329</v>
      </c>
      <c r="I443" s="48"/>
      <c r="J443" s="48"/>
      <c r="K443" s="48" t="s">
        <v>278</v>
      </c>
      <c r="L443" s="48"/>
      <c r="M443" s="48" t="s">
        <v>220</v>
      </c>
      <c r="N443" s="48">
        <v>10024</v>
      </c>
      <c r="O443" s="48" t="s">
        <v>104</v>
      </c>
      <c r="P443" s="48" t="s">
        <v>242</v>
      </c>
      <c r="Q443" s="48"/>
      <c r="R443" s="48"/>
      <c r="S443" s="48"/>
      <c r="T443" s="48" t="s">
        <v>242</v>
      </c>
      <c r="U443" s="48"/>
      <c r="V443" s="48"/>
      <c r="W443" s="48"/>
      <c r="X443" s="41" t="s">
        <v>107</v>
      </c>
      <c r="Y443" s="48"/>
      <c r="Z443" s="48"/>
      <c r="AA443" s="48" t="s">
        <v>1330</v>
      </c>
      <c r="AB443" s="48"/>
      <c r="AC443" s="48">
        <v>15114</v>
      </c>
      <c r="AD443" s="48"/>
      <c r="AE443" s="51">
        <v>42674</v>
      </c>
      <c r="AF443" s="62">
        <v>43921</v>
      </c>
      <c r="AG443" s="48" t="s">
        <v>1325</v>
      </c>
      <c r="AH443" s="48"/>
      <c r="AI443" s="48"/>
      <c r="AJ443" s="48"/>
      <c r="AK443" s="48"/>
      <c r="AL443" s="48"/>
      <c r="AM443" s="48"/>
      <c r="AN443" s="48"/>
      <c r="AO443" s="48"/>
      <c r="AP443" s="48"/>
      <c r="AQ443" s="48"/>
      <c r="AR443" s="48"/>
      <c r="AS443" s="48"/>
      <c r="AT443" s="48"/>
      <c r="AU443" s="48"/>
      <c r="AV443" s="48"/>
      <c r="AW443" s="45">
        <v>67.476383265856953</v>
      </c>
      <c r="AX443" s="48"/>
      <c r="AY443" s="48"/>
      <c r="AZ443" s="45">
        <v>0</v>
      </c>
      <c r="BA443" s="48"/>
      <c r="BB443" s="48"/>
      <c r="BC443" s="48"/>
      <c r="BD443" s="48"/>
      <c r="BE443" s="48"/>
      <c r="BF443" s="48"/>
      <c r="BG443" s="48"/>
      <c r="BH443" s="48"/>
      <c r="BI443" s="48"/>
      <c r="BJ443" s="48"/>
      <c r="BK443" s="48"/>
      <c r="BL443" s="48"/>
      <c r="BM443" s="48"/>
      <c r="BN443" s="48"/>
      <c r="BO443" s="48"/>
      <c r="BP443" s="48"/>
      <c r="BQ443" s="48"/>
      <c r="BR443" s="48"/>
      <c r="BS443" s="48"/>
      <c r="BT443" s="48"/>
      <c r="BU443" s="48"/>
      <c r="BV443" s="48"/>
      <c r="BW443" s="48"/>
      <c r="BX443" s="48"/>
      <c r="BY443" s="48"/>
      <c r="BZ443" s="48"/>
      <c r="CA443" s="48"/>
      <c r="CB443" s="48"/>
      <c r="CC443" s="48"/>
      <c r="CD443" s="51"/>
      <c r="CE443" s="48"/>
      <c r="CF443" s="48"/>
      <c r="CG443" s="48"/>
      <c r="CH443" s="48"/>
      <c r="CI443" s="48"/>
      <c r="CJ443" s="48"/>
      <c r="CK443" s="48"/>
      <c r="CL443" s="48"/>
      <c r="CM443" s="48"/>
      <c r="CN443" s="48"/>
      <c r="CO443" s="48"/>
      <c r="CP443" s="48"/>
      <c r="CQ443" s="48"/>
      <c r="CR443" s="48"/>
      <c r="CS443" s="48"/>
      <c r="CT443" s="48"/>
      <c r="CU443" s="48"/>
      <c r="CV443" s="48"/>
      <c r="CW443" s="48"/>
      <c r="CX443" s="48"/>
      <c r="CY443" s="48"/>
    </row>
    <row r="444" spans="1:103" x14ac:dyDescent="0.25">
      <c r="A444" s="48">
        <v>2016</v>
      </c>
      <c r="B444" s="48">
        <v>12</v>
      </c>
      <c r="C444" s="48" t="s">
        <v>1269</v>
      </c>
      <c r="D444" s="48"/>
      <c r="E444" s="48"/>
      <c r="F444" s="48" t="s">
        <v>1270</v>
      </c>
      <c r="G444" s="49"/>
      <c r="H444" s="49" t="s">
        <v>1331</v>
      </c>
      <c r="I444" s="48"/>
      <c r="J444" s="48"/>
      <c r="K444" s="48" t="s">
        <v>278</v>
      </c>
      <c r="L444" s="48"/>
      <c r="M444" s="48" t="s">
        <v>220</v>
      </c>
      <c r="N444" s="48">
        <v>10024</v>
      </c>
      <c r="O444" s="48" t="s">
        <v>104</v>
      </c>
      <c r="P444" s="48"/>
      <c r="Q444" s="48"/>
      <c r="R444" s="48"/>
      <c r="S444" s="48"/>
      <c r="T444" s="48"/>
      <c r="U444" s="48"/>
      <c r="V444" s="48"/>
      <c r="W444" s="48"/>
      <c r="X444" s="41" t="s">
        <v>107</v>
      </c>
      <c r="Y444" s="48"/>
      <c r="Z444" s="48"/>
      <c r="AA444" s="48" t="s">
        <v>1332</v>
      </c>
      <c r="AB444" s="48"/>
      <c r="AC444" s="48">
        <v>15114</v>
      </c>
      <c r="AD444" s="48"/>
      <c r="AE444" s="51">
        <v>42674</v>
      </c>
      <c r="AF444" s="62">
        <v>43921</v>
      </c>
      <c r="AG444" s="48" t="s">
        <v>1325</v>
      </c>
      <c r="AH444" s="48"/>
      <c r="AI444" s="48"/>
      <c r="AJ444" s="48"/>
      <c r="AK444" s="48"/>
      <c r="AL444" s="48"/>
      <c r="AM444" s="48"/>
      <c r="AN444" s="48"/>
      <c r="AO444" s="48"/>
      <c r="AP444" s="48"/>
      <c r="AQ444" s="48"/>
      <c r="AR444" s="48"/>
      <c r="AS444" s="48"/>
      <c r="AT444" s="48"/>
      <c r="AU444" s="48"/>
      <c r="AV444" s="48"/>
      <c r="AW444" s="45">
        <v>21.88421052631579</v>
      </c>
      <c r="AX444" s="48"/>
      <c r="AY444" s="48"/>
      <c r="AZ444" s="45">
        <v>11.786099865047239</v>
      </c>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c r="CC444" s="48"/>
      <c r="CD444" s="51"/>
      <c r="CE444" s="48"/>
      <c r="CF444" s="48"/>
      <c r="CG444" s="48"/>
      <c r="CH444" s="48"/>
      <c r="CI444" s="48"/>
      <c r="CJ444" s="48"/>
      <c r="CK444" s="48"/>
      <c r="CL444" s="48"/>
      <c r="CM444" s="48"/>
      <c r="CN444" s="48"/>
      <c r="CO444" s="48"/>
      <c r="CP444" s="48"/>
      <c r="CQ444" s="48"/>
      <c r="CR444" s="48"/>
      <c r="CS444" s="48"/>
      <c r="CT444" s="48"/>
      <c r="CU444" s="48"/>
      <c r="CV444" s="48"/>
      <c r="CW444" s="48"/>
      <c r="CX444" s="48"/>
      <c r="CY444" s="48"/>
    </row>
    <row r="445" spans="1:103" x14ac:dyDescent="0.25">
      <c r="A445" s="41">
        <v>2016</v>
      </c>
      <c r="B445" s="41">
        <v>12</v>
      </c>
      <c r="C445" s="41" t="s">
        <v>1269</v>
      </c>
      <c r="F445" s="41" t="s">
        <v>1270</v>
      </c>
      <c r="H445" s="42" t="s">
        <v>1333</v>
      </c>
      <c r="J445" s="41">
        <v>235</v>
      </c>
      <c r="K445" s="41" t="s">
        <v>360</v>
      </c>
      <c r="M445" s="41" t="s">
        <v>165</v>
      </c>
      <c r="N445" s="41">
        <v>10016</v>
      </c>
      <c r="O445" s="41" t="s">
        <v>126</v>
      </c>
      <c r="P445" s="41" t="s">
        <v>242</v>
      </c>
      <c r="T445" s="48" t="s">
        <v>242</v>
      </c>
      <c r="X445" s="41" t="s">
        <v>107</v>
      </c>
      <c r="AA445" s="41" t="s">
        <v>1334</v>
      </c>
      <c r="AC445" s="41">
        <v>15114</v>
      </c>
      <c r="AE445" s="44">
        <v>41491</v>
      </c>
      <c r="AF445" s="61">
        <v>43646</v>
      </c>
      <c r="AG445" s="41" t="s">
        <v>1335</v>
      </c>
      <c r="AW445" s="45">
        <v>478.5969635627531</v>
      </c>
      <c r="AZ445" s="45">
        <v>655.78765182186237</v>
      </c>
      <c r="CD445" s="44"/>
    </row>
    <row r="446" spans="1:103" x14ac:dyDescent="0.25">
      <c r="A446" s="41">
        <v>2016</v>
      </c>
      <c r="B446" s="41">
        <v>12</v>
      </c>
      <c r="C446" s="41" t="s">
        <v>1269</v>
      </c>
      <c r="D446" s="41">
        <v>99</v>
      </c>
      <c r="E446" s="41" t="s">
        <v>169</v>
      </c>
      <c r="F446" s="41" t="s">
        <v>1302</v>
      </c>
      <c r="G446" s="42">
        <v>2016001715</v>
      </c>
      <c r="H446" s="42" t="s">
        <v>1336</v>
      </c>
      <c r="I446" s="41">
        <v>3</v>
      </c>
      <c r="J446" s="41">
        <v>238</v>
      </c>
      <c r="K446" s="41" t="s">
        <v>215</v>
      </c>
      <c r="L446" s="41">
        <v>10003</v>
      </c>
      <c r="M446" s="41" t="s">
        <v>165</v>
      </c>
      <c r="N446" s="41">
        <v>10016</v>
      </c>
      <c r="O446" s="41" t="s">
        <v>126</v>
      </c>
      <c r="P446" s="41" t="s">
        <v>187</v>
      </c>
      <c r="Q446" s="41">
        <v>11000</v>
      </c>
      <c r="R446" s="41">
        <v>11000</v>
      </c>
      <c r="S446" s="41">
        <v>11000</v>
      </c>
      <c r="T446" s="41" t="s">
        <v>187</v>
      </c>
      <c r="U446" s="41">
        <v>1</v>
      </c>
      <c r="V446" s="41">
        <v>10</v>
      </c>
      <c r="W446" s="41">
        <v>110</v>
      </c>
      <c r="X446" s="41" t="s">
        <v>107</v>
      </c>
      <c r="Y446" s="41" t="s">
        <v>138</v>
      </c>
      <c r="Z446" s="41" t="s">
        <v>139</v>
      </c>
      <c r="AA446" s="41" t="s">
        <v>1337</v>
      </c>
      <c r="AB446" s="41" t="s">
        <v>111</v>
      </c>
      <c r="AC446" s="41">
        <v>15114</v>
      </c>
      <c r="AE446" s="44">
        <v>42095</v>
      </c>
      <c r="AF446" s="44">
        <v>43190</v>
      </c>
      <c r="AG446" s="41" t="s">
        <v>1338</v>
      </c>
      <c r="AH446" s="41">
        <v>0</v>
      </c>
      <c r="AK446" s="41">
        <v>0</v>
      </c>
      <c r="AM446" s="41">
        <v>1</v>
      </c>
      <c r="AU446" s="41">
        <v>12</v>
      </c>
      <c r="AV446" s="41">
        <v>6.9984099999999998</v>
      </c>
      <c r="AW446" s="45">
        <v>9.4499999999999993</v>
      </c>
      <c r="AX446" s="41">
        <v>10.5361829655224</v>
      </c>
      <c r="AY446" s="41">
        <v>6.9984099999999998</v>
      </c>
      <c r="AZ446" s="45">
        <v>9.4499999999999993</v>
      </c>
      <c r="BA446" s="41">
        <v>10.5361829655224</v>
      </c>
      <c r="BM446" s="41">
        <v>6.9984099999999998</v>
      </c>
      <c r="BN446" s="41">
        <v>9.4445479082321206</v>
      </c>
      <c r="BO446" s="41">
        <v>10.5361829655224</v>
      </c>
      <c r="BP446" s="41">
        <v>0</v>
      </c>
      <c r="BQ446" s="41">
        <v>0</v>
      </c>
      <c r="BR446" s="41">
        <v>0</v>
      </c>
      <c r="BS446" s="41">
        <v>0</v>
      </c>
      <c r="BT446" s="41">
        <v>0</v>
      </c>
      <c r="BU446" s="41">
        <v>0</v>
      </c>
      <c r="CD446" s="44">
        <v>42370</v>
      </c>
      <c r="CY446" s="47" t="s">
        <v>113</v>
      </c>
    </row>
    <row r="447" spans="1:103" x14ac:dyDescent="0.25">
      <c r="A447" s="41">
        <v>2016</v>
      </c>
      <c r="B447" s="41">
        <v>12</v>
      </c>
      <c r="C447" s="41" t="s">
        <v>1269</v>
      </c>
      <c r="F447" s="41" t="s">
        <v>1270</v>
      </c>
      <c r="H447" s="42" t="s">
        <v>1339</v>
      </c>
      <c r="J447" s="41">
        <v>241</v>
      </c>
      <c r="K447" s="41" t="s">
        <v>295</v>
      </c>
      <c r="M447" s="41" t="s">
        <v>165</v>
      </c>
      <c r="N447" s="41">
        <v>10018</v>
      </c>
      <c r="O447" s="41" t="s">
        <v>124</v>
      </c>
      <c r="P447" s="41" t="s">
        <v>303</v>
      </c>
      <c r="X447" s="41" t="s">
        <v>107</v>
      </c>
      <c r="AA447" s="41" t="s">
        <v>1340</v>
      </c>
      <c r="AC447" s="41">
        <v>15114</v>
      </c>
      <c r="AE447" s="44">
        <v>42030</v>
      </c>
      <c r="AF447" s="61">
        <v>43646</v>
      </c>
      <c r="AG447" s="41" t="s">
        <v>1341</v>
      </c>
      <c r="AW447" s="45">
        <v>22.098515519568149</v>
      </c>
      <c r="AZ447" s="45">
        <v>10.663375168690958</v>
      </c>
      <c r="CD447" s="44"/>
    </row>
    <row r="448" spans="1:103" x14ac:dyDescent="0.25">
      <c r="A448" s="41">
        <v>2016</v>
      </c>
      <c r="B448" s="41">
        <v>12</v>
      </c>
      <c r="C448" s="41" t="s">
        <v>1269</v>
      </c>
      <c r="F448" s="41" t="s">
        <v>1270</v>
      </c>
      <c r="H448" s="42" t="s">
        <v>1342</v>
      </c>
      <c r="J448" s="41">
        <v>241</v>
      </c>
      <c r="K448" s="41" t="s">
        <v>295</v>
      </c>
      <c r="M448" s="41" t="s">
        <v>165</v>
      </c>
      <c r="N448" s="41">
        <v>10018</v>
      </c>
      <c r="O448" s="41" t="s">
        <v>124</v>
      </c>
      <c r="P448" s="41" t="s">
        <v>303</v>
      </c>
      <c r="X448" s="41" t="s">
        <v>107</v>
      </c>
      <c r="AA448" s="41" t="s">
        <v>1343</v>
      </c>
      <c r="AC448" s="41">
        <v>15114</v>
      </c>
      <c r="AE448" s="44">
        <v>42030</v>
      </c>
      <c r="AF448" s="61">
        <v>43646</v>
      </c>
      <c r="AG448" s="41" t="s">
        <v>1341</v>
      </c>
      <c r="AW448" s="45">
        <v>-73.830758434547917</v>
      </c>
      <c r="AZ448" s="46">
        <v>31.562198380566798</v>
      </c>
      <c r="CD448" s="44"/>
    </row>
    <row r="449" spans="1:103" x14ac:dyDescent="0.25">
      <c r="A449" s="41">
        <v>2016</v>
      </c>
      <c r="B449" s="41">
        <v>12</v>
      </c>
      <c r="C449" s="41" t="s">
        <v>1269</v>
      </c>
      <c r="F449" s="41" t="s">
        <v>1270</v>
      </c>
      <c r="H449" s="42" t="s">
        <v>1344</v>
      </c>
      <c r="J449" s="41">
        <v>241</v>
      </c>
      <c r="K449" s="41" t="s">
        <v>295</v>
      </c>
      <c r="M449" s="41" t="s">
        <v>165</v>
      </c>
      <c r="N449" s="41">
        <v>10018</v>
      </c>
      <c r="O449" s="41" t="s">
        <v>124</v>
      </c>
      <c r="P449" s="41" t="s">
        <v>303</v>
      </c>
      <c r="X449" s="41" t="s">
        <v>107</v>
      </c>
      <c r="AA449" s="41" t="s">
        <v>1345</v>
      </c>
      <c r="AC449" s="41">
        <v>15114</v>
      </c>
      <c r="AE449" s="44">
        <v>42030</v>
      </c>
      <c r="AF449" s="61">
        <v>43646</v>
      </c>
      <c r="AG449" s="41" t="s">
        <v>1341</v>
      </c>
      <c r="AW449" s="45">
        <v>-20.346539811066126</v>
      </c>
      <c r="AZ449" s="46">
        <v>25.15621457489879</v>
      </c>
      <c r="CD449" s="44"/>
    </row>
    <row r="450" spans="1:103" x14ac:dyDescent="0.25">
      <c r="A450" s="41">
        <v>2016</v>
      </c>
      <c r="B450" s="41">
        <v>12</v>
      </c>
      <c r="C450" s="41" t="s">
        <v>1269</v>
      </c>
      <c r="F450" s="41" t="s">
        <v>1270</v>
      </c>
      <c r="H450" s="42" t="s">
        <v>1346</v>
      </c>
      <c r="J450" s="41">
        <v>241</v>
      </c>
      <c r="K450" s="41" t="s">
        <v>295</v>
      </c>
      <c r="M450" s="41" t="s">
        <v>165</v>
      </c>
      <c r="N450" s="41">
        <v>10018</v>
      </c>
      <c r="O450" s="41" t="s">
        <v>124</v>
      </c>
      <c r="P450" s="41" t="s">
        <v>303</v>
      </c>
      <c r="X450" s="41" t="s">
        <v>107</v>
      </c>
      <c r="AA450" s="41" t="s">
        <v>1347</v>
      </c>
      <c r="AC450" s="41">
        <v>15114</v>
      </c>
      <c r="AE450" s="44">
        <v>42030</v>
      </c>
      <c r="AF450" s="61">
        <v>43646</v>
      </c>
      <c r="AG450" s="41" t="s">
        <v>1341</v>
      </c>
      <c r="AW450" s="45">
        <v>24.390688259109314</v>
      </c>
      <c r="AZ450" s="46">
        <v>24.390688259109314</v>
      </c>
      <c r="CD450" s="44"/>
    </row>
    <row r="451" spans="1:103" x14ac:dyDescent="0.25">
      <c r="A451" s="41">
        <v>2016</v>
      </c>
      <c r="B451" s="41">
        <v>12</v>
      </c>
      <c r="C451" s="41" t="s">
        <v>1269</v>
      </c>
      <c r="F451" s="41" t="s">
        <v>1270</v>
      </c>
      <c r="H451" s="42" t="s">
        <v>1348</v>
      </c>
      <c r="J451" s="41">
        <v>241</v>
      </c>
      <c r="K451" s="41" t="s">
        <v>295</v>
      </c>
      <c r="M451" s="41" t="s">
        <v>165</v>
      </c>
      <c r="N451" s="41">
        <v>10018</v>
      </c>
      <c r="O451" s="41" t="s">
        <v>124</v>
      </c>
      <c r="P451" s="41" t="s">
        <v>303</v>
      </c>
      <c r="X451" s="41" t="s">
        <v>107</v>
      </c>
      <c r="AA451" s="41" t="s">
        <v>1349</v>
      </c>
      <c r="AC451" s="41">
        <v>15114</v>
      </c>
      <c r="AE451" s="44">
        <v>41730</v>
      </c>
      <c r="AF451" s="61">
        <v>43799</v>
      </c>
      <c r="AG451" s="41" t="s">
        <v>1350</v>
      </c>
      <c r="AW451" s="45">
        <v>38.638101214574895</v>
      </c>
      <c r="AZ451" s="46">
        <v>10.310518218623484</v>
      </c>
      <c r="CD451" s="44"/>
    </row>
    <row r="452" spans="1:103" x14ac:dyDescent="0.25">
      <c r="A452" s="41">
        <v>2016</v>
      </c>
      <c r="B452" s="41">
        <v>12</v>
      </c>
      <c r="C452" s="41" t="s">
        <v>1269</v>
      </c>
      <c r="F452" s="41" t="s">
        <v>1270</v>
      </c>
      <c r="H452" s="42" t="s">
        <v>1351</v>
      </c>
      <c r="J452" s="41">
        <v>241</v>
      </c>
      <c r="K452" s="41" t="s">
        <v>295</v>
      </c>
      <c r="M452" s="41" t="s">
        <v>165</v>
      </c>
      <c r="N452" s="41">
        <v>10018</v>
      </c>
      <c r="O452" s="41" t="s">
        <v>124</v>
      </c>
      <c r="P452" s="41" t="s">
        <v>303</v>
      </c>
      <c r="X452" s="41" t="s">
        <v>107</v>
      </c>
      <c r="AA452" s="41" t="s">
        <v>1352</v>
      </c>
      <c r="AC452" s="41">
        <v>15114</v>
      </c>
      <c r="AE452" s="44">
        <v>41730</v>
      </c>
      <c r="AF452" s="61">
        <v>43799</v>
      </c>
      <c r="AG452" s="41" t="s">
        <v>1350</v>
      </c>
      <c r="AW452" s="45">
        <v>1834.4842429149794</v>
      </c>
      <c r="AZ452" s="46">
        <v>1343.7513886639676</v>
      </c>
      <c r="CD452" s="44"/>
    </row>
    <row r="453" spans="1:103" x14ac:dyDescent="0.25">
      <c r="A453" s="41">
        <v>2016</v>
      </c>
      <c r="B453" s="41">
        <v>12</v>
      </c>
      <c r="C453" s="41" t="s">
        <v>1269</v>
      </c>
      <c r="F453" s="41" t="s">
        <v>1270</v>
      </c>
      <c r="H453" s="42" t="s">
        <v>1353</v>
      </c>
      <c r="J453" s="41">
        <v>241</v>
      </c>
      <c r="K453" s="41" t="s">
        <v>295</v>
      </c>
      <c r="M453" s="41" t="s">
        <v>165</v>
      </c>
      <c r="N453" s="41">
        <v>10018</v>
      </c>
      <c r="O453" s="41" t="s">
        <v>124</v>
      </c>
      <c r="P453" s="41" t="s">
        <v>303</v>
      </c>
      <c r="X453" s="41" t="s">
        <v>107</v>
      </c>
      <c r="AA453" s="41" t="s">
        <v>1354</v>
      </c>
      <c r="AC453" s="41">
        <v>15114</v>
      </c>
      <c r="AE453" s="44">
        <v>41715</v>
      </c>
      <c r="AF453" s="61">
        <v>43951</v>
      </c>
      <c r="AG453" s="41" t="s">
        <v>1355</v>
      </c>
      <c r="AW453" s="45">
        <v>52.028921727395421</v>
      </c>
      <c r="AZ453" s="46">
        <v>64.875103913630241</v>
      </c>
      <c r="CD453" s="44"/>
    </row>
    <row r="454" spans="1:103" x14ac:dyDescent="0.25">
      <c r="A454" s="41">
        <v>2016</v>
      </c>
      <c r="B454" s="41">
        <v>12</v>
      </c>
      <c r="C454" s="41" t="s">
        <v>1269</v>
      </c>
      <c r="D454" s="41">
        <v>1</v>
      </c>
      <c r="E454" s="41" t="s">
        <v>1278</v>
      </c>
      <c r="F454" s="41" t="s">
        <v>1270</v>
      </c>
      <c r="G454" s="42">
        <v>2015001001</v>
      </c>
      <c r="H454" s="42" t="s">
        <v>1356</v>
      </c>
      <c r="I454" s="41">
        <v>3</v>
      </c>
      <c r="J454" s="41">
        <v>241</v>
      </c>
      <c r="K454" s="41" t="s">
        <v>295</v>
      </c>
      <c r="L454" s="41">
        <v>10003</v>
      </c>
      <c r="M454" s="41" t="s">
        <v>165</v>
      </c>
      <c r="N454" s="41">
        <v>10018</v>
      </c>
      <c r="O454" s="41" t="s">
        <v>124</v>
      </c>
      <c r="P454" s="41" t="s">
        <v>226</v>
      </c>
      <c r="Q454" s="41">
        <v>90000</v>
      </c>
      <c r="R454" s="41">
        <v>90000</v>
      </c>
      <c r="S454" s="41">
        <v>90000</v>
      </c>
      <c r="T454" s="41" t="s">
        <v>226</v>
      </c>
      <c r="U454" s="41">
        <v>1</v>
      </c>
      <c r="V454" s="41">
        <v>10</v>
      </c>
      <c r="W454" s="41">
        <v>110</v>
      </c>
      <c r="X454" s="41" t="s">
        <v>107</v>
      </c>
      <c r="Y454" s="41" t="s">
        <v>180</v>
      </c>
      <c r="Z454" s="41" t="s">
        <v>181</v>
      </c>
      <c r="AA454" s="41" t="s">
        <v>1357</v>
      </c>
      <c r="AB454" s="41" t="s">
        <v>111</v>
      </c>
      <c r="AC454" s="41">
        <v>15114</v>
      </c>
      <c r="AE454" s="44">
        <v>41976</v>
      </c>
      <c r="AF454" s="61">
        <v>43830</v>
      </c>
      <c r="AG454" s="41" t="s">
        <v>1358</v>
      </c>
      <c r="AH454" s="41">
        <v>1</v>
      </c>
      <c r="AJ454" s="41">
        <v>1</v>
      </c>
      <c r="AM454" s="41">
        <v>1</v>
      </c>
      <c r="AQ454" s="41">
        <v>0</v>
      </c>
      <c r="AR454" s="41">
        <v>0</v>
      </c>
      <c r="AS454" s="41">
        <v>0</v>
      </c>
      <c r="AT454" s="41">
        <v>0</v>
      </c>
      <c r="AU454" s="41">
        <v>12</v>
      </c>
      <c r="AV454" s="41">
        <v>0</v>
      </c>
      <c r="AW454" s="45">
        <v>842.72626855600561</v>
      </c>
      <c r="AX454" s="41">
        <v>0</v>
      </c>
      <c r="AY454" s="41">
        <v>240.79958999999999</v>
      </c>
      <c r="AZ454" s="46">
        <v>308.3452037786775</v>
      </c>
      <c r="BA454" s="41">
        <v>362.526422182006</v>
      </c>
      <c r="BD454" s="41">
        <v>0</v>
      </c>
      <c r="BE454" s="41">
        <v>0</v>
      </c>
      <c r="BF454" s="41">
        <v>0</v>
      </c>
      <c r="BM454" s="41">
        <v>0</v>
      </c>
      <c r="BN454" s="41">
        <v>0</v>
      </c>
      <c r="BO454" s="41">
        <v>0</v>
      </c>
    </row>
    <row r="455" spans="1:103" x14ac:dyDescent="0.25">
      <c r="A455" s="41">
        <v>2016</v>
      </c>
      <c r="B455" s="41">
        <v>12</v>
      </c>
      <c r="C455" s="41" t="s">
        <v>1269</v>
      </c>
      <c r="D455" s="41">
        <v>1</v>
      </c>
      <c r="E455" s="41" t="s">
        <v>1278</v>
      </c>
      <c r="F455" s="41" t="s">
        <v>1270</v>
      </c>
      <c r="G455" s="42">
        <v>2016000534</v>
      </c>
      <c r="H455" s="42" t="s">
        <v>1359</v>
      </c>
      <c r="I455" s="41">
        <v>1</v>
      </c>
      <c r="J455" s="41">
        <v>241</v>
      </c>
      <c r="K455" s="41" t="s">
        <v>295</v>
      </c>
      <c r="L455" s="41">
        <v>10003</v>
      </c>
      <c r="M455" s="41" t="s">
        <v>165</v>
      </c>
      <c r="N455" s="41">
        <v>10018</v>
      </c>
      <c r="O455" s="41" t="s">
        <v>124</v>
      </c>
      <c r="P455" s="41" t="s">
        <v>1360</v>
      </c>
      <c r="Q455" s="41">
        <v>11000</v>
      </c>
      <c r="R455" s="41">
        <v>11000</v>
      </c>
      <c r="S455" s="41">
        <v>11000</v>
      </c>
      <c r="T455" s="41" t="s">
        <v>187</v>
      </c>
      <c r="U455" s="41">
        <v>1</v>
      </c>
      <c r="V455" s="41">
        <v>10</v>
      </c>
      <c r="W455" s="41">
        <v>110</v>
      </c>
      <c r="X455" s="41" t="s">
        <v>107</v>
      </c>
      <c r="Y455" s="41" t="s">
        <v>138</v>
      </c>
      <c r="Z455" s="41" t="s">
        <v>139</v>
      </c>
      <c r="AA455" s="41" t="s">
        <v>1361</v>
      </c>
      <c r="AB455" s="41" t="s">
        <v>111</v>
      </c>
      <c r="AC455" s="41">
        <v>15114</v>
      </c>
      <c r="AE455" s="44">
        <v>41976</v>
      </c>
      <c r="AF455" s="61">
        <v>43830</v>
      </c>
      <c r="AG455" s="41" t="s">
        <v>1358</v>
      </c>
      <c r="AH455" s="41">
        <v>1</v>
      </c>
      <c r="AO455" s="41">
        <v>1</v>
      </c>
      <c r="AQ455" s="41">
        <v>0</v>
      </c>
      <c r="AR455" s="41">
        <v>0</v>
      </c>
      <c r="AS455" s="41">
        <v>0</v>
      </c>
      <c r="AT455" s="41">
        <v>0</v>
      </c>
      <c r="AU455" s="41">
        <v>12</v>
      </c>
      <c r="AV455" s="41">
        <v>170.50512000000001</v>
      </c>
      <c r="AW455" s="45">
        <v>230.10137651821864</v>
      </c>
      <c r="AX455" s="41">
        <v>256.697327089775</v>
      </c>
      <c r="AY455" s="41">
        <v>120.22906999999999</v>
      </c>
      <c r="AZ455" s="46">
        <v>162.25245614035086</v>
      </c>
      <c r="BA455" s="41">
        <v>181.00618273216301</v>
      </c>
      <c r="BD455" s="41">
        <v>0</v>
      </c>
      <c r="BE455" s="41">
        <v>0</v>
      </c>
      <c r="BF455" s="41">
        <v>0</v>
      </c>
      <c r="BM455" s="41">
        <v>170.50512000000001</v>
      </c>
      <c r="BN455" s="41">
        <v>230.10137651821901</v>
      </c>
      <c r="BO455" s="41">
        <v>256.697327089775</v>
      </c>
      <c r="BP455" s="41">
        <v>0</v>
      </c>
      <c r="BQ455" s="41">
        <v>0</v>
      </c>
      <c r="BR455" s="41">
        <v>0</v>
      </c>
      <c r="BS455" s="41">
        <v>0</v>
      </c>
      <c r="BT455" s="41">
        <v>0</v>
      </c>
      <c r="BU455" s="41">
        <v>0</v>
      </c>
      <c r="CD455" s="44">
        <v>42733</v>
      </c>
    </row>
    <row r="456" spans="1:103" x14ac:dyDescent="0.25">
      <c r="A456" s="41">
        <v>2016</v>
      </c>
      <c r="B456" s="41">
        <v>12</v>
      </c>
      <c r="C456" s="41" t="s">
        <v>1269</v>
      </c>
      <c r="D456" s="41">
        <v>1</v>
      </c>
      <c r="E456" s="41" t="s">
        <v>1278</v>
      </c>
      <c r="F456" s="41" t="s">
        <v>1270</v>
      </c>
      <c r="G456" s="42">
        <v>2016000535</v>
      </c>
      <c r="H456" s="42" t="s">
        <v>1362</v>
      </c>
      <c r="I456" s="41">
        <v>1</v>
      </c>
      <c r="J456" s="41">
        <v>241</v>
      </c>
      <c r="K456" s="41" t="s">
        <v>295</v>
      </c>
      <c r="L456" s="41">
        <v>10003</v>
      </c>
      <c r="M456" s="41" t="s">
        <v>165</v>
      </c>
      <c r="N456" s="41">
        <v>10018</v>
      </c>
      <c r="O456" s="41" t="s">
        <v>124</v>
      </c>
      <c r="P456" s="41" t="s">
        <v>1360</v>
      </c>
      <c r="Q456" s="41">
        <v>11000</v>
      </c>
      <c r="R456" s="41">
        <v>11000</v>
      </c>
      <c r="S456" s="41">
        <v>11000</v>
      </c>
      <c r="T456" s="41" t="s">
        <v>187</v>
      </c>
      <c r="U456" s="41">
        <v>1</v>
      </c>
      <c r="V456" s="41">
        <v>10</v>
      </c>
      <c r="W456" s="41">
        <v>110</v>
      </c>
      <c r="X456" s="41" t="s">
        <v>107</v>
      </c>
      <c r="Y456" s="41" t="s">
        <v>138</v>
      </c>
      <c r="Z456" s="41" t="s">
        <v>139</v>
      </c>
      <c r="AA456" s="41" t="s">
        <v>1363</v>
      </c>
      <c r="AB456" s="41" t="s">
        <v>111</v>
      </c>
      <c r="AC456" s="41">
        <v>15114</v>
      </c>
      <c r="AE456" s="44">
        <v>41976</v>
      </c>
      <c r="AF456" s="61">
        <v>43830</v>
      </c>
      <c r="AG456" s="41" t="s">
        <v>1358</v>
      </c>
      <c r="AH456" s="41">
        <v>1</v>
      </c>
      <c r="AO456" s="41">
        <v>1</v>
      </c>
      <c r="AQ456" s="41">
        <v>0</v>
      </c>
      <c r="AR456" s="41">
        <v>0</v>
      </c>
      <c r="AS456" s="41">
        <v>0</v>
      </c>
      <c r="AT456" s="41">
        <v>0</v>
      </c>
      <c r="AU456" s="41">
        <v>12</v>
      </c>
      <c r="AV456" s="41">
        <v>264.29964000000001</v>
      </c>
      <c r="AW456" s="45">
        <v>355.75954116059381</v>
      </c>
      <c r="AX456" s="41">
        <v>397.906005044246</v>
      </c>
      <c r="AY456" s="41">
        <v>143.29250999999999</v>
      </c>
      <c r="AZ456" s="46">
        <v>193.37720647773281</v>
      </c>
      <c r="BA456" s="41">
        <v>215.72844445366101</v>
      </c>
      <c r="BD456" s="41">
        <v>0</v>
      </c>
      <c r="BE456" s="41">
        <v>0</v>
      </c>
      <c r="BF456" s="41">
        <v>0</v>
      </c>
      <c r="BM456" s="41">
        <v>264.29964000000001</v>
      </c>
      <c r="BN456" s="41">
        <v>356.67967611336002</v>
      </c>
      <c r="BO456" s="41">
        <v>397.906005044246</v>
      </c>
      <c r="BP456" s="41">
        <v>0</v>
      </c>
      <c r="BQ456" s="41">
        <v>0</v>
      </c>
      <c r="BR456" s="41">
        <v>0</v>
      </c>
      <c r="BS456" s="41">
        <v>0</v>
      </c>
      <c r="BT456" s="41">
        <v>0</v>
      </c>
      <c r="BU456" s="41">
        <v>0</v>
      </c>
      <c r="CD456" s="44">
        <v>42706</v>
      </c>
    </row>
    <row r="457" spans="1:103" x14ac:dyDescent="0.25">
      <c r="A457" s="41">
        <v>2016</v>
      </c>
      <c r="B457" s="41">
        <v>12</v>
      </c>
      <c r="C457" s="41" t="s">
        <v>1269</v>
      </c>
      <c r="D457" s="41">
        <v>1</v>
      </c>
      <c r="E457" s="41" t="s">
        <v>1278</v>
      </c>
      <c r="F457" s="41" t="s">
        <v>1270</v>
      </c>
      <c r="G457" s="42">
        <v>2016000536</v>
      </c>
      <c r="H457" s="42" t="s">
        <v>1364</v>
      </c>
      <c r="I457" s="41">
        <v>1</v>
      </c>
      <c r="J457" s="41">
        <v>241</v>
      </c>
      <c r="K457" s="41" t="s">
        <v>295</v>
      </c>
      <c r="L457" s="41">
        <v>10003</v>
      </c>
      <c r="M457" s="41" t="s">
        <v>165</v>
      </c>
      <c r="N457" s="41">
        <v>10018</v>
      </c>
      <c r="O457" s="41" t="s">
        <v>124</v>
      </c>
      <c r="P457" s="41" t="s">
        <v>1360</v>
      </c>
      <c r="Q457" s="41">
        <v>11000</v>
      </c>
      <c r="R457" s="41">
        <v>11000</v>
      </c>
      <c r="S457" s="41">
        <v>11000</v>
      </c>
      <c r="T457" s="41" t="s">
        <v>187</v>
      </c>
      <c r="U457" s="41">
        <v>1</v>
      </c>
      <c r="V457" s="41">
        <v>10</v>
      </c>
      <c r="W457" s="41">
        <v>110</v>
      </c>
      <c r="X457" s="41" t="s">
        <v>107</v>
      </c>
      <c r="Y457" s="41" t="s">
        <v>138</v>
      </c>
      <c r="Z457" s="41" t="s">
        <v>139</v>
      </c>
      <c r="AA457" s="41" t="s">
        <v>1365</v>
      </c>
      <c r="AB457" s="41" t="s">
        <v>111</v>
      </c>
      <c r="AC457" s="41">
        <v>15114</v>
      </c>
      <c r="AE457" s="44">
        <v>41976</v>
      </c>
      <c r="AF457" s="61">
        <v>43830</v>
      </c>
      <c r="AG457" s="41" t="s">
        <v>1358</v>
      </c>
      <c r="AH457" s="41">
        <v>1</v>
      </c>
      <c r="AO457" s="41">
        <v>1</v>
      </c>
      <c r="AQ457" s="41">
        <v>0</v>
      </c>
      <c r="AR457" s="41">
        <v>0</v>
      </c>
      <c r="AS457" s="41">
        <v>0</v>
      </c>
      <c r="AT457" s="41">
        <v>0</v>
      </c>
      <c r="AU457" s="41">
        <v>12</v>
      </c>
      <c r="AV457" s="41">
        <v>69.233000000000004</v>
      </c>
      <c r="AW457" s="45">
        <v>93.431848852901481</v>
      </c>
      <c r="AX457" s="41">
        <v>104.23104037231499</v>
      </c>
      <c r="AY457" s="41">
        <v>18.032959999999999</v>
      </c>
      <c r="AZ457" s="46">
        <v>24.335978407557356</v>
      </c>
      <c r="BA457" s="41">
        <v>27.148818941723398</v>
      </c>
      <c r="BD457" s="41">
        <v>0</v>
      </c>
      <c r="BE457" s="41">
        <v>0</v>
      </c>
      <c r="BF457" s="41">
        <v>0</v>
      </c>
      <c r="BM457" s="41">
        <v>69.233000000000004</v>
      </c>
      <c r="BN457" s="41">
        <v>93.431848852901496</v>
      </c>
      <c r="BO457" s="41">
        <v>104.23104037231499</v>
      </c>
      <c r="BP457" s="41">
        <v>0</v>
      </c>
      <c r="BQ457" s="41">
        <v>0</v>
      </c>
      <c r="BR457" s="41">
        <v>0</v>
      </c>
      <c r="BS457" s="41">
        <v>0</v>
      </c>
      <c r="BT457" s="41">
        <v>0</v>
      </c>
      <c r="BU457" s="41">
        <v>0</v>
      </c>
      <c r="CD457" s="44">
        <v>42717</v>
      </c>
    </row>
    <row r="458" spans="1:103" x14ac:dyDescent="0.25">
      <c r="A458" s="41">
        <v>2016</v>
      </c>
      <c r="B458" s="41">
        <v>12</v>
      </c>
      <c r="C458" s="41" t="s">
        <v>1269</v>
      </c>
      <c r="D458" s="41">
        <v>99</v>
      </c>
      <c r="E458" s="41" t="s">
        <v>169</v>
      </c>
      <c r="F458" s="41" t="s">
        <v>1302</v>
      </c>
      <c r="G458" s="42">
        <v>2016001714</v>
      </c>
      <c r="H458" s="42" t="s">
        <v>1366</v>
      </c>
      <c r="I458" s="41">
        <v>3</v>
      </c>
      <c r="J458" s="43">
        <v>241</v>
      </c>
      <c r="K458" s="41" t="s">
        <v>295</v>
      </c>
      <c r="L458" s="41">
        <v>10009</v>
      </c>
      <c r="M458" s="41" t="s">
        <v>165</v>
      </c>
      <c r="N458" s="41">
        <v>10018</v>
      </c>
      <c r="O458" s="41" t="s">
        <v>124</v>
      </c>
      <c r="P458" s="41" t="s">
        <v>303</v>
      </c>
      <c r="Q458" s="41">
        <v>11000</v>
      </c>
      <c r="R458" s="43">
        <v>11000</v>
      </c>
      <c r="S458" s="41">
        <v>11000</v>
      </c>
      <c r="T458" s="41" t="s">
        <v>187</v>
      </c>
      <c r="U458" s="41">
        <v>1</v>
      </c>
      <c r="V458" s="41">
        <v>10</v>
      </c>
      <c r="W458" s="41">
        <v>110</v>
      </c>
      <c r="X458" s="41" t="s">
        <v>107</v>
      </c>
      <c r="Y458" s="41" t="s">
        <v>138</v>
      </c>
      <c r="Z458" s="41" t="s">
        <v>139</v>
      </c>
      <c r="AA458" s="41" t="s">
        <v>1367</v>
      </c>
      <c r="AB458" s="41" t="s">
        <v>111</v>
      </c>
      <c r="AC458" s="41">
        <v>15114</v>
      </c>
      <c r="AE458" s="44">
        <v>42095</v>
      </c>
      <c r="AF458" s="44">
        <v>43190</v>
      </c>
      <c r="AG458" s="41" t="s">
        <v>1368</v>
      </c>
      <c r="AH458" s="41">
        <v>0</v>
      </c>
      <c r="AK458" s="41">
        <v>0</v>
      </c>
      <c r="AM458" s="41">
        <v>1</v>
      </c>
      <c r="AU458" s="41">
        <v>12</v>
      </c>
      <c r="AV458" s="41">
        <v>11.851290000000001</v>
      </c>
      <c r="AW458" s="45">
        <v>16.190000000000001</v>
      </c>
      <c r="AX458" s="41">
        <v>17.842246998599101</v>
      </c>
      <c r="AY458" s="41">
        <v>11.851290000000001</v>
      </c>
      <c r="AZ458" s="46">
        <v>15.99</v>
      </c>
      <c r="BA458" s="41">
        <v>17.842246998599101</v>
      </c>
      <c r="BM458" s="41">
        <v>11.851290000000001</v>
      </c>
      <c r="BN458" s="41">
        <v>15.993643724696399</v>
      </c>
      <c r="BO458" s="41">
        <v>17.842246998599101</v>
      </c>
      <c r="BP458" s="41">
        <v>0</v>
      </c>
      <c r="BQ458" s="41">
        <v>0</v>
      </c>
      <c r="BR458" s="41">
        <v>0</v>
      </c>
      <c r="BS458" s="41">
        <v>0</v>
      </c>
      <c r="BT458" s="41">
        <v>0</v>
      </c>
      <c r="BU458" s="41">
        <v>0</v>
      </c>
      <c r="CD458" s="44">
        <v>42370</v>
      </c>
    </row>
    <row r="459" spans="1:103" x14ac:dyDescent="0.25">
      <c r="A459" s="41">
        <v>2016</v>
      </c>
      <c r="B459" s="41">
        <v>12</v>
      </c>
      <c r="C459" s="41" t="s">
        <v>1269</v>
      </c>
      <c r="F459" s="41" t="s">
        <v>1270</v>
      </c>
      <c r="H459" s="42" t="s">
        <v>1369</v>
      </c>
      <c r="J459" s="41">
        <v>738</v>
      </c>
      <c r="K459" s="41" t="s">
        <v>122</v>
      </c>
      <c r="M459" s="41" t="s">
        <v>123</v>
      </c>
      <c r="N459" s="41">
        <v>10018</v>
      </c>
      <c r="O459" s="41" t="s">
        <v>124</v>
      </c>
      <c r="P459" s="41" t="s">
        <v>303</v>
      </c>
      <c r="X459" s="41" t="s">
        <v>107</v>
      </c>
      <c r="AA459" s="41" t="s">
        <v>1370</v>
      </c>
      <c r="AC459" s="41">
        <v>15114</v>
      </c>
      <c r="AE459" s="44">
        <v>41306</v>
      </c>
      <c r="AF459" s="61" t="s">
        <v>1371</v>
      </c>
      <c r="AG459" s="41" t="s">
        <v>1372</v>
      </c>
      <c r="AW459" s="45">
        <v>-22.633222672064782</v>
      </c>
      <c r="AZ459" s="46">
        <v>-0.92144939271255066</v>
      </c>
      <c r="CD459" s="44"/>
    </row>
    <row r="460" spans="1:103" x14ac:dyDescent="0.25">
      <c r="A460" s="41">
        <v>2016</v>
      </c>
      <c r="B460" s="41">
        <v>12</v>
      </c>
      <c r="C460" s="41" t="s">
        <v>1269</v>
      </c>
      <c r="F460" s="41" t="s">
        <v>1270</v>
      </c>
      <c r="H460" s="42" t="s">
        <v>1373</v>
      </c>
      <c r="J460" s="41">
        <v>248</v>
      </c>
      <c r="K460" s="41" t="s">
        <v>424</v>
      </c>
      <c r="M460" s="41" t="s">
        <v>165</v>
      </c>
      <c r="N460" s="41">
        <v>10017</v>
      </c>
      <c r="O460" s="41" t="s">
        <v>721</v>
      </c>
      <c r="P460" s="41" t="s">
        <v>1374</v>
      </c>
      <c r="X460" s="41" t="s">
        <v>107</v>
      </c>
      <c r="AA460" s="41" t="s">
        <v>1375</v>
      </c>
      <c r="AC460" s="41">
        <v>15114</v>
      </c>
      <c r="AE460" s="44">
        <v>41152</v>
      </c>
      <c r="AF460" s="61" t="s">
        <v>1376</v>
      </c>
      <c r="AG460" s="41" t="s">
        <v>1377</v>
      </c>
      <c r="AW460" s="45">
        <v>8.3781592442645092</v>
      </c>
      <c r="AZ460" s="46">
        <v>0</v>
      </c>
      <c r="CD460" s="44"/>
    </row>
    <row r="461" spans="1:103" x14ac:dyDescent="0.25">
      <c r="A461" s="41">
        <v>2016</v>
      </c>
      <c r="B461" s="41">
        <v>12</v>
      </c>
      <c r="C461" s="41" t="s">
        <v>1269</v>
      </c>
      <c r="F461" s="41" t="s">
        <v>1270</v>
      </c>
      <c r="H461" s="42" t="s">
        <v>1378</v>
      </c>
      <c r="J461" s="41">
        <v>248</v>
      </c>
      <c r="K461" s="41" t="s">
        <v>424</v>
      </c>
      <c r="M461" s="41" t="s">
        <v>165</v>
      </c>
      <c r="N461" s="41">
        <v>10017</v>
      </c>
      <c r="O461" s="41" t="s">
        <v>721</v>
      </c>
      <c r="P461" s="41" t="s">
        <v>1374</v>
      </c>
      <c r="X461" s="41" t="s">
        <v>107</v>
      </c>
      <c r="AA461" s="41" t="s">
        <v>1375</v>
      </c>
      <c r="AC461" s="41">
        <v>15114</v>
      </c>
      <c r="AE461" s="44">
        <v>41152</v>
      </c>
      <c r="AF461" s="61" t="s">
        <v>1376</v>
      </c>
      <c r="AG461" s="41" t="s">
        <v>1377</v>
      </c>
      <c r="AW461" s="45">
        <v>0.55063157894736847</v>
      </c>
      <c r="AZ461" s="46">
        <v>4.6642834008097172</v>
      </c>
      <c r="CD461" s="44"/>
    </row>
    <row r="462" spans="1:103" x14ac:dyDescent="0.25">
      <c r="A462" s="41">
        <v>2016</v>
      </c>
      <c r="B462" s="41">
        <v>12</v>
      </c>
      <c r="C462" s="41" t="s">
        <v>1269</v>
      </c>
      <c r="D462" s="41">
        <v>1</v>
      </c>
      <c r="E462" s="41" t="s">
        <v>1278</v>
      </c>
      <c r="F462" s="41" t="s">
        <v>1270</v>
      </c>
      <c r="G462" s="42">
        <v>2013000664</v>
      </c>
      <c r="H462" s="42" t="s">
        <v>1379</v>
      </c>
      <c r="I462" s="41">
        <v>3</v>
      </c>
      <c r="J462" s="41">
        <v>248</v>
      </c>
      <c r="K462" s="41" t="s">
        <v>424</v>
      </c>
      <c r="L462" s="41">
        <v>10003</v>
      </c>
      <c r="M462" s="41" t="s">
        <v>165</v>
      </c>
      <c r="N462" s="41">
        <v>10017</v>
      </c>
      <c r="O462" s="41" t="s">
        <v>721</v>
      </c>
      <c r="P462" s="41" t="s">
        <v>1319</v>
      </c>
      <c r="Q462" s="41">
        <v>23000</v>
      </c>
      <c r="R462" s="41">
        <v>23000</v>
      </c>
      <c r="S462" s="41">
        <v>23000</v>
      </c>
      <c r="T462" s="41" t="s">
        <v>311</v>
      </c>
      <c r="U462" s="41">
        <v>1</v>
      </c>
      <c r="V462" s="41">
        <v>10</v>
      </c>
      <c r="W462" s="41">
        <v>110</v>
      </c>
      <c r="X462" s="41" t="s">
        <v>107</v>
      </c>
      <c r="Y462" s="41" t="s">
        <v>485</v>
      </c>
      <c r="Z462" s="41" t="s">
        <v>486</v>
      </c>
      <c r="AA462" s="41" t="s">
        <v>1380</v>
      </c>
      <c r="AB462" s="41" t="s">
        <v>111</v>
      </c>
      <c r="AC462" s="41">
        <v>15114</v>
      </c>
      <c r="AE462" s="44">
        <v>41296</v>
      </c>
      <c r="AF462" s="61">
        <v>43464</v>
      </c>
      <c r="AG462" s="41" t="s">
        <v>1381</v>
      </c>
      <c r="AH462" s="41">
        <v>0</v>
      </c>
      <c r="AI462" s="41">
        <v>1</v>
      </c>
      <c r="AN462" s="41">
        <v>1</v>
      </c>
      <c r="AQ462" s="41">
        <v>1</v>
      </c>
      <c r="AR462" s="41">
        <v>1</v>
      </c>
      <c r="AS462" s="41">
        <v>1</v>
      </c>
      <c r="AT462" s="41">
        <v>0</v>
      </c>
      <c r="AU462" s="41">
        <v>12</v>
      </c>
      <c r="AV462" s="41">
        <v>0</v>
      </c>
      <c r="AW462" s="45">
        <v>3981.1066126855603</v>
      </c>
      <c r="AX462" s="41">
        <v>0</v>
      </c>
      <c r="AY462" s="41">
        <v>2950</v>
      </c>
      <c r="AZ462" s="46">
        <v>3981.1066126855603</v>
      </c>
      <c r="BA462" s="41">
        <v>4441.2573353506104</v>
      </c>
      <c r="BD462" s="41">
        <v>0</v>
      </c>
      <c r="BE462" s="41">
        <v>0</v>
      </c>
      <c r="BF462" s="41">
        <v>0</v>
      </c>
      <c r="BM462" s="41">
        <v>0</v>
      </c>
      <c r="BN462" s="41">
        <v>0</v>
      </c>
      <c r="BO462" s="41">
        <v>0</v>
      </c>
      <c r="CY462" s="47" t="s">
        <v>113</v>
      </c>
    </row>
    <row r="463" spans="1:103" x14ac:dyDescent="0.25">
      <c r="A463" s="41">
        <v>2016</v>
      </c>
      <c r="B463" s="41">
        <v>12</v>
      </c>
      <c r="C463" s="41" t="s">
        <v>1269</v>
      </c>
      <c r="F463" s="41" t="s">
        <v>1302</v>
      </c>
      <c r="H463" s="42" t="s">
        <v>1382</v>
      </c>
      <c r="J463" s="43">
        <v>249</v>
      </c>
      <c r="K463" s="41" t="s">
        <v>1383</v>
      </c>
      <c r="M463" s="41" t="s">
        <v>165</v>
      </c>
      <c r="N463" s="41">
        <v>10018</v>
      </c>
      <c r="O463" s="41" t="s">
        <v>124</v>
      </c>
      <c r="P463" s="41" t="s">
        <v>303</v>
      </c>
      <c r="R463" s="43"/>
      <c r="X463" s="41" t="s">
        <v>107</v>
      </c>
      <c r="AA463" s="41" t="s">
        <v>1384</v>
      </c>
      <c r="AC463" s="41">
        <v>15114</v>
      </c>
      <c r="AE463" s="44">
        <v>42095</v>
      </c>
      <c r="AF463" s="44">
        <v>43190</v>
      </c>
      <c r="AG463" s="41" t="s">
        <v>1385</v>
      </c>
      <c r="AW463" s="45">
        <v>4.05</v>
      </c>
      <c r="AZ463" s="46">
        <v>3.94</v>
      </c>
      <c r="CD463" s="44"/>
    </row>
    <row r="464" spans="1:103" x14ac:dyDescent="0.25">
      <c r="A464" s="41">
        <v>2016</v>
      </c>
      <c r="B464" s="41">
        <v>12</v>
      </c>
      <c r="C464" s="41" t="s">
        <v>1269</v>
      </c>
      <c r="F464" s="41" t="s">
        <v>1270</v>
      </c>
      <c r="H464" s="42" t="s">
        <v>1386</v>
      </c>
      <c r="J464" s="41">
        <v>259</v>
      </c>
      <c r="K464" s="41" t="s">
        <v>164</v>
      </c>
      <c r="M464" s="41" t="s">
        <v>165</v>
      </c>
      <c r="N464" s="41">
        <v>10016</v>
      </c>
      <c r="O464" s="41" t="s">
        <v>126</v>
      </c>
      <c r="P464" s="41" t="s">
        <v>242</v>
      </c>
      <c r="T464" s="41" t="s">
        <v>242</v>
      </c>
      <c r="X464" s="41" t="s">
        <v>107</v>
      </c>
      <c r="AA464" s="41" t="s">
        <v>1387</v>
      </c>
      <c r="AC464" s="41">
        <v>15114</v>
      </c>
      <c r="AE464" s="44">
        <v>40980</v>
      </c>
      <c r="AF464" s="61">
        <v>43373</v>
      </c>
      <c r="AG464" s="41" t="s">
        <v>1388</v>
      </c>
      <c r="AW464" s="45">
        <v>37.854251012145752</v>
      </c>
      <c r="AZ464" s="46">
        <v>37.854251012145752</v>
      </c>
      <c r="CD464" s="44"/>
    </row>
    <row r="465" spans="1:82" x14ac:dyDescent="0.25">
      <c r="A465" s="41">
        <v>2016</v>
      </c>
      <c r="B465" s="41">
        <v>12</v>
      </c>
      <c r="C465" s="41" t="s">
        <v>1269</v>
      </c>
      <c r="D465" s="41">
        <v>1</v>
      </c>
      <c r="E465" s="41" t="s">
        <v>1278</v>
      </c>
      <c r="F465" s="41" t="s">
        <v>1270</v>
      </c>
      <c r="G465" s="42">
        <v>2013000803</v>
      </c>
      <c r="H465" s="42" t="s">
        <v>1389</v>
      </c>
      <c r="I465" s="41">
        <v>3</v>
      </c>
      <c r="J465" s="41">
        <v>998</v>
      </c>
      <c r="K465" s="48" t="s">
        <v>372</v>
      </c>
      <c r="L465" s="41">
        <v>9998</v>
      </c>
      <c r="M465" s="41" t="s">
        <v>160</v>
      </c>
      <c r="N465" s="41">
        <v>10024</v>
      </c>
      <c r="O465" s="41" t="s">
        <v>104</v>
      </c>
      <c r="P465" s="41" t="s">
        <v>1390</v>
      </c>
      <c r="Q465" s="41">
        <v>47080</v>
      </c>
      <c r="R465" s="41">
        <v>47000</v>
      </c>
      <c r="S465" s="41">
        <v>47000</v>
      </c>
      <c r="T465" s="41" t="s">
        <v>106</v>
      </c>
      <c r="U465" s="41">
        <v>1</v>
      </c>
      <c r="V465" s="41">
        <v>10</v>
      </c>
      <c r="W465" s="41">
        <v>110</v>
      </c>
      <c r="X465" s="41" t="s">
        <v>107</v>
      </c>
      <c r="Y465" s="41" t="s">
        <v>138</v>
      </c>
      <c r="Z465" s="41" t="s">
        <v>139</v>
      </c>
      <c r="AA465" s="41" t="s">
        <v>1391</v>
      </c>
      <c r="AB465" s="41" t="s">
        <v>111</v>
      </c>
      <c r="AC465" s="41">
        <v>15114</v>
      </c>
      <c r="AE465" s="44">
        <v>41275</v>
      </c>
      <c r="AF465" s="61">
        <v>43465</v>
      </c>
      <c r="AG465" s="41" t="s">
        <v>1392</v>
      </c>
      <c r="AH465" s="41">
        <v>0</v>
      </c>
      <c r="AQ465" s="41">
        <v>0</v>
      </c>
      <c r="AR465" s="41">
        <v>0</v>
      </c>
      <c r="AS465" s="41">
        <v>0</v>
      </c>
      <c r="AT465" s="41">
        <v>0</v>
      </c>
      <c r="AU465" s="41">
        <v>12</v>
      </c>
      <c r="AV465" s="41">
        <v>0</v>
      </c>
      <c r="AW465" s="45">
        <v>663.51956815114715</v>
      </c>
      <c r="AX465" s="41">
        <v>0</v>
      </c>
      <c r="AY465" s="41">
        <v>450</v>
      </c>
      <c r="AZ465" s="46">
        <v>607.28744939271257</v>
      </c>
      <c r="BA465" s="41">
        <v>677.47993251110904</v>
      </c>
      <c r="BD465" s="41">
        <v>0</v>
      </c>
      <c r="BE465" s="41">
        <v>0</v>
      </c>
      <c r="BF465" s="41">
        <v>0</v>
      </c>
      <c r="BM465" s="41">
        <v>0</v>
      </c>
      <c r="BN465" s="41">
        <v>0</v>
      </c>
      <c r="BO465" s="41">
        <v>0</v>
      </c>
    </row>
    <row r="466" spans="1:82" x14ac:dyDescent="0.25">
      <c r="A466" s="41">
        <v>2016</v>
      </c>
      <c r="B466" s="41">
        <v>12</v>
      </c>
      <c r="C466" s="41" t="s">
        <v>1269</v>
      </c>
      <c r="D466" s="41">
        <v>1</v>
      </c>
      <c r="E466" s="41" t="s">
        <v>1278</v>
      </c>
      <c r="F466" s="41" t="s">
        <v>1270</v>
      </c>
      <c r="G466" s="42">
        <v>2014000578</v>
      </c>
      <c r="H466" s="42" t="s">
        <v>1393</v>
      </c>
      <c r="I466" s="41">
        <v>3</v>
      </c>
      <c r="J466" s="41">
        <v>998</v>
      </c>
      <c r="K466" s="48" t="s">
        <v>372</v>
      </c>
      <c r="L466" s="41">
        <v>9998</v>
      </c>
      <c r="M466" s="41" t="s">
        <v>160</v>
      </c>
      <c r="N466" s="41">
        <v>10024</v>
      </c>
      <c r="O466" s="41" t="s">
        <v>104</v>
      </c>
      <c r="P466" s="41" t="s">
        <v>576</v>
      </c>
      <c r="Q466" s="41">
        <v>43000</v>
      </c>
      <c r="R466" s="41">
        <v>43000</v>
      </c>
      <c r="S466" s="41">
        <v>43000</v>
      </c>
      <c r="T466" s="41" t="s">
        <v>120</v>
      </c>
      <c r="U466" s="41">
        <v>1</v>
      </c>
      <c r="V466" s="41">
        <v>10</v>
      </c>
      <c r="W466" s="41">
        <v>110</v>
      </c>
      <c r="X466" s="41" t="s">
        <v>107</v>
      </c>
      <c r="Y466" s="41" t="s">
        <v>108</v>
      </c>
      <c r="Z466" s="41" t="s">
        <v>109</v>
      </c>
      <c r="AA466" s="41" t="s">
        <v>1394</v>
      </c>
      <c r="AB466" s="41" t="s">
        <v>111</v>
      </c>
      <c r="AC466" s="41">
        <v>15114</v>
      </c>
      <c r="AE466" s="44">
        <v>41456</v>
      </c>
      <c r="AF466" s="61">
        <v>43465</v>
      </c>
      <c r="AG466" s="41" t="s">
        <v>1395</v>
      </c>
      <c r="AH466" s="41">
        <v>0</v>
      </c>
      <c r="AQ466" s="41">
        <v>0</v>
      </c>
      <c r="AR466" s="41">
        <v>0</v>
      </c>
      <c r="AS466" s="41">
        <v>0</v>
      </c>
      <c r="AT466" s="41">
        <v>0</v>
      </c>
      <c r="AU466" s="41">
        <v>12</v>
      </c>
      <c r="AV466" s="41">
        <v>0</v>
      </c>
      <c r="AW466" s="45">
        <v>674.76383265856953</v>
      </c>
      <c r="AX466" s="41">
        <v>0</v>
      </c>
      <c r="AY466" s="41">
        <v>500</v>
      </c>
      <c r="AZ466" s="46">
        <v>674.76383265856953</v>
      </c>
      <c r="BA466" s="41">
        <v>752.75548056789899</v>
      </c>
      <c r="BD466" s="41">
        <v>0</v>
      </c>
      <c r="BE466" s="41">
        <v>0</v>
      </c>
      <c r="BF466" s="41">
        <v>0</v>
      </c>
      <c r="BM466" s="41">
        <v>0</v>
      </c>
      <c r="BN466" s="41">
        <v>0</v>
      </c>
      <c r="BO466" s="41">
        <v>0</v>
      </c>
    </row>
    <row r="467" spans="1:82" x14ac:dyDescent="0.25">
      <c r="A467" s="41">
        <v>2016</v>
      </c>
      <c r="B467" s="41">
        <v>12</v>
      </c>
      <c r="C467" s="41" t="s">
        <v>1269</v>
      </c>
      <c r="F467" s="41" t="s">
        <v>1270</v>
      </c>
      <c r="H467" s="42" t="s">
        <v>1396</v>
      </c>
      <c r="J467" s="41">
        <v>998</v>
      </c>
      <c r="K467" s="48" t="s">
        <v>372</v>
      </c>
      <c r="M467" s="41" t="s">
        <v>160</v>
      </c>
      <c r="N467" s="41">
        <v>10024</v>
      </c>
      <c r="O467" s="41" t="s">
        <v>104</v>
      </c>
      <c r="P467" s="41" t="s">
        <v>373</v>
      </c>
      <c r="X467" s="41" t="s">
        <v>107</v>
      </c>
      <c r="AA467" s="41" t="s">
        <v>1397</v>
      </c>
      <c r="AC467" s="41">
        <v>15114</v>
      </c>
      <c r="AE467" s="44">
        <v>41456</v>
      </c>
      <c r="AF467" s="61">
        <v>43465</v>
      </c>
      <c r="AG467" s="41" t="s">
        <v>1395</v>
      </c>
      <c r="AW467" s="45">
        <v>134.95276653171391</v>
      </c>
      <c r="AZ467" s="46">
        <v>0</v>
      </c>
      <c r="CD467" s="44"/>
    </row>
    <row r="468" spans="1:82" x14ac:dyDescent="0.25">
      <c r="A468" s="41">
        <v>2016</v>
      </c>
      <c r="B468" s="41">
        <v>12</v>
      </c>
      <c r="C468" s="41" t="s">
        <v>1269</v>
      </c>
      <c r="F468" s="41" t="s">
        <v>1270</v>
      </c>
      <c r="H468" s="42" t="s">
        <v>1398</v>
      </c>
      <c r="J468" s="41">
        <v>660</v>
      </c>
      <c r="K468" s="41" t="s">
        <v>562</v>
      </c>
      <c r="M468" s="41" t="s">
        <v>185</v>
      </c>
      <c r="N468" s="41">
        <v>10016</v>
      </c>
      <c r="O468" s="41" t="s">
        <v>126</v>
      </c>
      <c r="P468" s="41" t="s">
        <v>303</v>
      </c>
      <c r="X468" s="41" t="s">
        <v>107</v>
      </c>
      <c r="AA468" s="41" t="s">
        <v>1399</v>
      </c>
      <c r="AC468" s="41">
        <v>15114</v>
      </c>
      <c r="AE468" s="44">
        <v>41155</v>
      </c>
      <c r="AF468" s="61">
        <v>42825</v>
      </c>
      <c r="AG468" s="41" t="s">
        <v>1400</v>
      </c>
      <c r="AW468" s="45">
        <v>26.990553306342782</v>
      </c>
      <c r="AZ468" s="46">
        <v>36.636234817813772</v>
      </c>
      <c r="CD468" s="44"/>
    </row>
    <row r="469" spans="1:82" x14ac:dyDescent="0.25">
      <c r="A469" s="41">
        <v>2016</v>
      </c>
      <c r="B469" s="41">
        <v>12</v>
      </c>
      <c r="C469" s="41" t="s">
        <v>1269</v>
      </c>
      <c r="F469" s="41" t="s">
        <v>1270</v>
      </c>
      <c r="H469" s="42" t="s">
        <v>1401</v>
      </c>
      <c r="J469" s="41">
        <v>261</v>
      </c>
      <c r="K469" s="41" t="s">
        <v>1402</v>
      </c>
      <c r="M469" s="41" t="s">
        <v>165</v>
      </c>
      <c r="N469" s="41">
        <v>10018</v>
      </c>
      <c r="O469" s="41" t="s">
        <v>124</v>
      </c>
      <c r="P469" s="41" t="s">
        <v>1403</v>
      </c>
      <c r="X469" s="41" t="s">
        <v>107</v>
      </c>
      <c r="AA469" s="41" t="s">
        <v>1404</v>
      </c>
      <c r="AC469" s="41">
        <v>15114</v>
      </c>
      <c r="AE469" s="44">
        <v>39701</v>
      </c>
      <c r="AF469" s="61">
        <v>43100</v>
      </c>
      <c r="AG469" s="41" t="s">
        <v>1405</v>
      </c>
      <c r="AW469" s="45">
        <v>2462.5725128205104</v>
      </c>
      <c r="AZ469" s="46">
        <v>2214.1022294197001</v>
      </c>
      <c r="CD469" s="44"/>
    </row>
    <row r="470" spans="1:82" x14ac:dyDescent="0.25">
      <c r="A470" s="41">
        <v>2016</v>
      </c>
      <c r="B470" s="41">
        <v>12</v>
      </c>
      <c r="C470" s="41" t="s">
        <v>1269</v>
      </c>
      <c r="F470" s="41" t="s">
        <v>1270</v>
      </c>
      <c r="H470" s="42" t="s">
        <v>1406</v>
      </c>
      <c r="J470" s="41">
        <v>261</v>
      </c>
      <c r="K470" s="41" t="s">
        <v>1402</v>
      </c>
      <c r="M470" s="41" t="s">
        <v>165</v>
      </c>
      <c r="N470" s="41">
        <v>10018</v>
      </c>
      <c r="O470" s="41" t="s">
        <v>124</v>
      </c>
      <c r="P470" s="41" t="s">
        <v>303</v>
      </c>
      <c r="X470" s="41" t="s">
        <v>107</v>
      </c>
      <c r="AA470" s="41" t="s">
        <v>1407</v>
      </c>
      <c r="AC470" s="41">
        <v>15114</v>
      </c>
      <c r="AE470" s="44">
        <v>39722</v>
      </c>
      <c r="AF470" s="61">
        <v>42983</v>
      </c>
      <c r="AG470" s="41" t="s">
        <v>1408</v>
      </c>
      <c r="AW470" s="45">
        <v>826.78684345479098</v>
      </c>
      <c r="AZ470" s="46">
        <v>679.8659878542511</v>
      </c>
      <c r="CD470" s="44"/>
    </row>
    <row r="471" spans="1:82" x14ac:dyDescent="0.25">
      <c r="A471" s="41">
        <v>2016</v>
      </c>
      <c r="B471" s="41">
        <v>12</v>
      </c>
      <c r="C471" s="41" t="s">
        <v>1269</v>
      </c>
      <c r="F471" s="41" t="s">
        <v>1270</v>
      </c>
      <c r="H471" s="42" t="s">
        <v>1409</v>
      </c>
      <c r="J471" s="41">
        <v>261</v>
      </c>
      <c r="K471" s="41" t="s">
        <v>1402</v>
      </c>
      <c r="M471" s="41" t="s">
        <v>165</v>
      </c>
      <c r="N471" s="41">
        <v>10018</v>
      </c>
      <c r="O471" s="41" t="s">
        <v>124</v>
      </c>
      <c r="P471" s="41" t="s">
        <v>1410</v>
      </c>
      <c r="X471" s="41" t="s">
        <v>107</v>
      </c>
      <c r="AA471" s="41" t="s">
        <v>1411</v>
      </c>
      <c r="AC471" s="41">
        <v>15114</v>
      </c>
      <c r="AE471" s="44">
        <v>39965</v>
      </c>
      <c r="AF471" s="61" t="s">
        <v>1412</v>
      </c>
      <c r="AG471" s="41" t="s">
        <v>1413</v>
      </c>
      <c r="AW471" s="45">
        <v>265.45712550607288</v>
      </c>
      <c r="AZ471" s="46">
        <v>276.16093387314447</v>
      </c>
      <c r="CD471" s="44"/>
    </row>
    <row r="472" spans="1:82" x14ac:dyDescent="0.25">
      <c r="A472" s="41">
        <v>2016</v>
      </c>
      <c r="B472" s="41">
        <v>12</v>
      </c>
      <c r="C472" s="41" t="s">
        <v>1269</v>
      </c>
      <c r="F472" s="41" t="s">
        <v>1270</v>
      </c>
      <c r="H472" s="42" t="s">
        <v>1414</v>
      </c>
      <c r="J472" s="41">
        <v>261</v>
      </c>
      <c r="K472" s="41" t="s">
        <v>1402</v>
      </c>
      <c r="M472" s="41" t="s">
        <v>165</v>
      </c>
      <c r="N472" s="41">
        <v>10018</v>
      </c>
      <c r="O472" s="41" t="s">
        <v>124</v>
      </c>
      <c r="P472" s="41" t="s">
        <v>303</v>
      </c>
      <c r="X472" s="41" t="s">
        <v>107</v>
      </c>
      <c r="AA472" s="41" t="s">
        <v>1415</v>
      </c>
      <c r="AC472" s="41">
        <v>15114</v>
      </c>
      <c r="AE472" s="44">
        <v>40179</v>
      </c>
      <c r="AF472" s="61" t="s">
        <v>1416</v>
      </c>
      <c r="AG472" s="41" t="s">
        <v>1417</v>
      </c>
      <c r="AW472" s="45">
        <v>276.41349527665318</v>
      </c>
      <c r="AZ472" s="46">
        <v>278.50905937921732</v>
      </c>
      <c r="CD472" s="44"/>
    </row>
    <row r="473" spans="1:82" x14ac:dyDescent="0.25">
      <c r="A473" s="41">
        <v>2016</v>
      </c>
      <c r="B473" s="41">
        <v>12</v>
      </c>
      <c r="C473" s="41" t="s">
        <v>1269</v>
      </c>
      <c r="F473" s="41" t="s">
        <v>1270</v>
      </c>
      <c r="H473" s="42" t="s">
        <v>1418</v>
      </c>
      <c r="J473" s="41">
        <v>261</v>
      </c>
      <c r="K473" s="41" t="s">
        <v>1402</v>
      </c>
      <c r="M473" s="41" t="s">
        <v>165</v>
      </c>
      <c r="N473" s="41">
        <v>10018</v>
      </c>
      <c r="O473" s="41" t="s">
        <v>124</v>
      </c>
      <c r="P473" s="41" t="s">
        <v>1419</v>
      </c>
      <c r="X473" s="41" t="s">
        <v>107</v>
      </c>
      <c r="AA473" s="41" t="s">
        <v>1420</v>
      </c>
      <c r="AC473" s="41">
        <v>15114</v>
      </c>
      <c r="AE473" s="44">
        <v>41837</v>
      </c>
      <c r="AF473" s="61">
        <v>43555</v>
      </c>
      <c r="AG473" s="41" t="s">
        <v>1421</v>
      </c>
      <c r="AW473" s="45">
        <v>302.399</v>
      </c>
      <c r="AZ473" s="46">
        <v>312.17200000000003</v>
      </c>
      <c r="CD473" s="44"/>
    </row>
    <row r="474" spans="1:82" x14ac:dyDescent="0.25">
      <c r="A474" s="41">
        <v>2016</v>
      </c>
      <c r="B474" s="41">
        <v>12</v>
      </c>
      <c r="C474" s="41" t="s">
        <v>1269</v>
      </c>
      <c r="F474" s="41" t="s">
        <v>1270</v>
      </c>
      <c r="H474" s="42" t="s">
        <v>1422</v>
      </c>
      <c r="J474" s="41">
        <v>261</v>
      </c>
      <c r="K474" s="41" t="s">
        <v>1402</v>
      </c>
      <c r="M474" s="41" t="s">
        <v>165</v>
      </c>
      <c r="N474" s="41">
        <v>10018</v>
      </c>
      <c r="O474" s="41" t="s">
        <v>124</v>
      </c>
      <c r="P474" s="41" t="s">
        <v>1419</v>
      </c>
      <c r="X474" s="41" t="s">
        <v>107</v>
      </c>
      <c r="AA474" s="41" t="s">
        <v>1423</v>
      </c>
      <c r="AC474" s="41">
        <v>15114</v>
      </c>
      <c r="AE474" s="44">
        <v>41837</v>
      </c>
      <c r="AF474" s="61">
        <v>43555</v>
      </c>
      <c r="AG474" s="41" t="s">
        <v>1421</v>
      </c>
      <c r="AW474" s="45">
        <v>147.08500000000001</v>
      </c>
      <c r="AZ474" s="46">
        <v>148.233</v>
      </c>
      <c r="CD474" s="44"/>
    </row>
    <row r="475" spans="1:82" x14ac:dyDescent="0.25">
      <c r="A475" s="41">
        <v>2016</v>
      </c>
      <c r="B475" s="41">
        <v>12</v>
      </c>
      <c r="C475" s="41" t="s">
        <v>1269</v>
      </c>
      <c r="D475" s="41">
        <v>1</v>
      </c>
      <c r="E475" s="41" t="s">
        <v>1278</v>
      </c>
      <c r="F475" s="41" t="s">
        <v>1270</v>
      </c>
      <c r="G475" s="42">
        <v>2016000050</v>
      </c>
      <c r="H475" s="42" t="s">
        <v>1424</v>
      </c>
      <c r="I475" s="41">
        <v>1</v>
      </c>
      <c r="J475" s="41">
        <v>998</v>
      </c>
      <c r="K475" s="41" t="s">
        <v>159</v>
      </c>
      <c r="L475" s="41">
        <v>9998</v>
      </c>
      <c r="M475" s="41" t="s">
        <v>160</v>
      </c>
      <c r="N475" s="41">
        <v>10024</v>
      </c>
      <c r="O475" s="41" t="s">
        <v>104</v>
      </c>
      <c r="P475" s="41" t="s">
        <v>1299</v>
      </c>
      <c r="Q475" s="41">
        <v>22000</v>
      </c>
      <c r="R475" s="41">
        <v>22000</v>
      </c>
      <c r="S475" s="41">
        <v>22000</v>
      </c>
      <c r="T475" s="41" t="s">
        <v>290</v>
      </c>
      <c r="U475" s="41">
        <v>1</v>
      </c>
      <c r="V475" s="41">
        <v>10</v>
      </c>
      <c r="W475" s="41">
        <v>110</v>
      </c>
      <c r="X475" s="41" t="s">
        <v>107</v>
      </c>
      <c r="Y475" s="41" t="s">
        <v>138</v>
      </c>
      <c r="Z475" s="41" t="s">
        <v>139</v>
      </c>
      <c r="AA475" s="41" t="s">
        <v>1425</v>
      </c>
      <c r="AB475" s="41" t="s">
        <v>111</v>
      </c>
      <c r="AC475" s="41">
        <v>15114</v>
      </c>
      <c r="AE475" s="44">
        <v>40486</v>
      </c>
      <c r="AF475" s="61">
        <v>43190</v>
      </c>
      <c r="AG475" s="41" t="s">
        <v>1426</v>
      </c>
      <c r="AH475" s="41">
        <v>0</v>
      </c>
      <c r="AM475" s="41">
        <v>1</v>
      </c>
      <c r="AQ475" s="41">
        <v>0</v>
      </c>
      <c r="AR475" s="41">
        <v>0</v>
      </c>
      <c r="AS475" s="41">
        <v>0</v>
      </c>
      <c r="AT475" s="41">
        <v>0</v>
      </c>
      <c r="AU475" s="41">
        <v>12</v>
      </c>
      <c r="AV475" s="41">
        <v>319.92313000000001</v>
      </c>
      <c r="AW475" s="45">
        <v>431.74511470985158</v>
      </c>
      <c r="AX475" s="41">
        <v>481.64777893587302</v>
      </c>
      <c r="AY475" s="41">
        <v>48.394260000000003</v>
      </c>
      <c r="AZ475" s="46">
        <v>166.52396761133602</v>
      </c>
      <c r="BA475" s="41">
        <v>72.858088886055796</v>
      </c>
      <c r="BD475" s="41">
        <v>0</v>
      </c>
      <c r="BE475" s="41">
        <v>0</v>
      </c>
      <c r="BF475" s="41">
        <v>0</v>
      </c>
      <c r="BM475" s="41">
        <v>319.92313000000001</v>
      </c>
      <c r="BN475" s="41">
        <v>431.74511470985198</v>
      </c>
      <c r="BO475" s="41">
        <v>481.64777893587302</v>
      </c>
      <c r="BP475" s="41">
        <v>0</v>
      </c>
      <c r="BQ475" s="41">
        <v>0</v>
      </c>
      <c r="BR475" s="41">
        <v>0</v>
      </c>
      <c r="BS475" s="41">
        <v>0</v>
      </c>
      <c r="BT475" s="41">
        <v>0</v>
      </c>
      <c r="BU475" s="41">
        <v>0</v>
      </c>
      <c r="CD475" s="44">
        <v>42735</v>
      </c>
    </row>
    <row r="476" spans="1:82" x14ac:dyDescent="0.25">
      <c r="A476" s="41">
        <v>2016</v>
      </c>
      <c r="B476" s="41">
        <v>12</v>
      </c>
      <c r="C476" s="41" t="s">
        <v>1269</v>
      </c>
      <c r="F476" s="41" t="s">
        <v>1270</v>
      </c>
      <c r="H476" s="42" t="s">
        <v>1427</v>
      </c>
      <c r="J476" s="41">
        <v>665</v>
      </c>
      <c r="K476" s="41" t="s">
        <v>726</v>
      </c>
      <c r="M476" s="41" t="s">
        <v>185</v>
      </c>
      <c r="N476" s="41">
        <v>10018</v>
      </c>
      <c r="O476" s="41" t="s">
        <v>124</v>
      </c>
      <c r="P476" s="41" t="s">
        <v>303</v>
      </c>
      <c r="X476" s="41" t="s">
        <v>107</v>
      </c>
      <c r="AA476" s="41" t="s">
        <v>1428</v>
      </c>
      <c r="AC476" s="41">
        <v>15114</v>
      </c>
      <c r="AE476" s="44">
        <v>41157</v>
      </c>
      <c r="AF476" s="61">
        <v>43251</v>
      </c>
      <c r="AG476" s="41" t="s">
        <v>1429</v>
      </c>
      <c r="AW476" s="45">
        <v>486.94464912280705</v>
      </c>
      <c r="AZ476" s="46">
        <v>394.92695816464237</v>
      </c>
      <c r="CD476" s="44"/>
    </row>
    <row r="477" spans="1:82" x14ac:dyDescent="0.25">
      <c r="A477" s="41">
        <v>2016</v>
      </c>
      <c r="B477" s="41">
        <v>12</v>
      </c>
      <c r="C477" s="41" t="s">
        <v>1269</v>
      </c>
      <c r="D477" s="41">
        <v>1</v>
      </c>
      <c r="E477" s="41" t="s">
        <v>1278</v>
      </c>
      <c r="F477" s="41" t="s">
        <v>1270</v>
      </c>
      <c r="G477" s="42">
        <v>2015000111</v>
      </c>
      <c r="H477" s="42" t="s">
        <v>1430</v>
      </c>
      <c r="I477" s="41">
        <v>3</v>
      </c>
      <c r="J477" s="41">
        <v>665</v>
      </c>
      <c r="K477" s="41" t="s">
        <v>726</v>
      </c>
      <c r="L477" s="41">
        <v>10009</v>
      </c>
      <c r="M477" s="41" t="s">
        <v>185</v>
      </c>
      <c r="N477" s="41">
        <v>10018</v>
      </c>
      <c r="O477" s="41" t="s">
        <v>124</v>
      </c>
      <c r="P477" s="41" t="s">
        <v>226</v>
      </c>
      <c r="Q477" s="41">
        <v>90000</v>
      </c>
      <c r="R477" s="41">
        <v>90000</v>
      </c>
      <c r="S477" s="41">
        <v>90000</v>
      </c>
      <c r="T477" s="41" t="s">
        <v>226</v>
      </c>
      <c r="U477" s="41">
        <v>1</v>
      </c>
      <c r="V477" s="41">
        <v>10</v>
      </c>
      <c r="W477" s="41">
        <v>110</v>
      </c>
      <c r="X477" s="41" t="s">
        <v>107</v>
      </c>
      <c r="Y477" s="41" t="s">
        <v>138</v>
      </c>
      <c r="Z477" s="41" t="s">
        <v>139</v>
      </c>
      <c r="AA477" s="41" t="s">
        <v>1431</v>
      </c>
      <c r="AB477" s="41" t="s">
        <v>111</v>
      </c>
      <c r="AC477" s="41">
        <v>15114</v>
      </c>
      <c r="AE477" s="44">
        <v>41078</v>
      </c>
      <c r="AF477" s="61">
        <v>44558</v>
      </c>
      <c r="AG477" s="41" t="s">
        <v>1432</v>
      </c>
      <c r="AH477" s="41">
        <v>1</v>
      </c>
      <c r="AM477" s="41">
        <v>1</v>
      </c>
      <c r="AQ477" s="41">
        <v>0</v>
      </c>
      <c r="AR477" s="41">
        <v>0</v>
      </c>
      <c r="AS477" s="41">
        <v>0</v>
      </c>
      <c r="AT477" s="41">
        <v>0</v>
      </c>
      <c r="AU477" s="41">
        <v>12</v>
      </c>
      <c r="AV477" s="41">
        <v>0</v>
      </c>
      <c r="AW477" s="45">
        <v>634.13116059379217</v>
      </c>
      <c r="AX477" s="41">
        <v>0</v>
      </c>
      <c r="AY477" s="41">
        <v>418.43799999999999</v>
      </c>
      <c r="AZ477" s="46">
        <v>564.69365721997303</v>
      </c>
      <c r="BA477" s="41">
        <v>629.96299555574103</v>
      </c>
      <c r="BD477" s="41">
        <v>0</v>
      </c>
      <c r="BE477" s="41">
        <v>0</v>
      </c>
      <c r="BF477" s="41">
        <v>0</v>
      </c>
      <c r="BM477" s="41">
        <v>0</v>
      </c>
      <c r="BN477" s="41">
        <v>0</v>
      </c>
      <c r="BO477" s="41">
        <v>0</v>
      </c>
    </row>
    <row r="478" spans="1:82" x14ac:dyDescent="0.25">
      <c r="A478" s="41">
        <v>2016</v>
      </c>
      <c r="B478" s="41">
        <v>12</v>
      </c>
      <c r="C478" s="41" t="s">
        <v>1269</v>
      </c>
      <c r="D478" s="41">
        <v>1</v>
      </c>
      <c r="E478" s="41" t="s">
        <v>1278</v>
      </c>
      <c r="F478" s="41" t="s">
        <v>1270</v>
      </c>
      <c r="G478" s="42">
        <v>2015000187</v>
      </c>
      <c r="H478" s="42" t="s">
        <v>1433</v>
      </c>
      <c r="I478" s="41">
        <v>3</v>
      </c>
      <c r="J478" s="41">
        <v>665</v>
      </c>
      <c r="K478" s="41" t="s">
        <v>726</v>
      </c>
      <c r="L478" s="41">
        <v>10009</v>
      </c>
      <c r="M478" s="41" t="s">
        <v>185</v>
      </c>
      <c r="N478" s="41">
        <v>10018</v>
      </c>
      <c r="O478" s="41" t="s">
        <v>124</v>
      </c>
      <c r="P478" s="41" t="s">
        <v>1434</v>
      </c>
      <c r="Q478" s="41">
        <v>44001</v>
      </c>
      <c r="R478" s="41">
        <v>44001</v>
      </c>
      <c r="S478" s="41">
        <v>44000</v>
      </c>
      <c r="T478" s="41" t="s">
        <v>1046</v>
      </c>
      <c r="U478" s="41">
        <v>1</v>
      </c>
      <c r="V478" s="41">
        <v>10</v>
      </c>
      <c r="W478" s="41">
        <v>110</v>
      </c>
      <c r="X478" s="41" t="s">
        <v>107</v>
      </c>
      <c r="Y478" s="41" t="s">
        <v>108</v>
      </c>
      <c r="Z478" s="41" t="s">
        <v>109</v>
      </c>
      <c r="AA478" s="41" t="s">
        <v>1435</v>
      </c>
      <c r="AB478" s="41" t="s">
        <v>111</v>
      </c>
      <c r="AC478" s="41">
        <v>15114</v>
      </c>
      <c r="AE478" s="44">
        <v>41429</v>
      </c>
      <c r="AF478" s="61">
        <v>43830</v>
      </c>
      <c r="AG478" s="41" t="s">
        <v>1436</v>
      </c>
      <c r="AH478" s="41">
        <v>1</v>
      </c>
      <c r="AI478" s="41">
        <v>1</v>
      </c>
      <c r="AQ478" s="41">
        <v>0</v>
      </c>
      <c r="AR478" s="41">
        <v>1</v>
      </c>
      <c r="AS478" s="41">
        <v>0</v>
      </c>
      <c r="AT478" s="41">
        <v>0</v>
      </c>
      <c r="AU478" s="41">
        <v>12</v>
      </c>
      <c r="AV478" s="41">
        <v>0</v>
      </c>
      <c r="AW478" s="45">
        <v>7208.4939271255062</v>
      </c>
      <c r="AX478" s="41">
        <v>0</v>
      </c>
      <c r="AY478" s="41">
        <v>7343.5</v>
      </c>
      <c r="AZ478" s="46">
        <v>5946.1538461538466</v>
      </c>
      <c r="BA478" s="41">
        <v>11055.719743100701</v>
      </c>
      <c r="BD478" s="41">
        <v>0</v>
      </c>
      <c r="BE478" s="41">
        <v>0</v>
      </c>
      <c r="BF478" s="41">
        <v>0</v>
      </c>
      <c r="BM478" s="41">
        <v>0</v>
      </c>
      <c r="BN478" s="41">
        <v>0</v>
      </c>
      <c r="BO478" s="41">
        <v>0</v>
      </c>
    </row>
    <row r="479" spans="1:82" x14ac:dyDescent="0.25">
      <c r="A479" s="41">
        <v>2016</v>
      </c>
      <c r="B479" s="41">
        <v>12</v>
      </c>
      <c r="C479" s="41" t="s">
        <v>1269</v>
      </c>
      <c r="D479" s="41">
        <v>1</v>
      </c>
      <c r="E479" s="41" t="s">
        <v>1278</v>
      </c>
      <c r="F479" s="41" t="s">
        <v>1270</v>
      </c>
      <c r="G479" s="42">
        <v>2015000730</v>
      </c>
      <c r="H479" s="42" t="s">
        <v>1437</v>
      </c>
      <c r="I479" s="41">
        <v>3</v>
      </c>
      <c r="J479" s="41">
        <v>665</v>
      </c>
      <c r="K479" s="41" t="s">
        <v>726</v>
      </c>
      <c r="L479" s="41">
        <v>10009</v>
      </c>
      <c r="M479" s="41" t="s">
        <v>185</v>
      </c>
      <c r="N479" s="41">
        <v>10018</v>
      </c>
      <c r="O479" s="41" t="s">
        <v>124</v>
      </c>
      <c r="P479" s="41" t="s">
        <v>1360</v>
      </c>
      <c r="Q479" s="41">
        <v>11000</v>
      </c>
      <c r="R479" s="41">
        <v>11000</v>
      </c>
      <c r="S479" s="41">
        <v>11000</v>
      </c>
      <c r="T479" s="41" t="s">
        <v>187</v>
      </c>
      <c r="U479" s="41">
        <v>1</v>
      </c>
      <c r="V479" s="41">
        <v>10</v>
      </c>
      <c r="W479" s="41">
        <v>110</v>
      </c>
      <c r="X479" s="41" t="s">
        <v>107</v>
      </c>
      <c r="Y479" s="41" t="s">
        <v>138</v>
      </c>
      <c r="Z479" s="41" t="s">
        <v>139</v>
      </c>
      <c r="AA479" s="41" t="s">
        <v>1438</v>
      </c>
      <c r="AB479" s="41" t="s">
        <v>111</v>
      </c>
      <c r="AC479" s="41">
        <v>15114</v>
      </c>
      <c r="AE479" s="44">
        <v>41429</v>
      </c>
      <c r="AF479" s="61">
        <v>43830</v>
      </c>
      <c r="AG479" s="41" t="s">
        <v>1436</v>
      </c>
      <c r="AH479" s="41">
        <v>1</v>
      </c>
      <c r="AI479" s="41">
        <v>1</v>
      </c>
      <c r="AM479" s="41">
        <v>1</v>
      </c>
      <c r="AO479" s="41">
        <v>1</v>
      </c>
      <c r="AQ479" s="41">
        <v>0</v>
      </c>
      <c r="AR479" s="41">
        <v>1</v>
      </c>
      <c r="AS479" s="41">
        <v>0</v>
      </c>
      <c r="AT479" s="41">
        <v>0</v>
      </c>
      <c r="AU479" s="41">
        <v>12</v>
      </c>
      <c r="AV479" s="41">
        <v>0</v>
      </c>
      <c r="AW479" s="45">
        <v>76.602280701754395</v>
      </c>
      <c r="AX479" s="41">
        <v>0</v>
      </c>
      <c r="AY479" s="41">
        <v>36.762090000000001</v>
      </c>
      <c r="AZ479" s="46">
        <v>49.611457489878553</v>
      </c>
      <c r="BA479" s="41">
        <v>55.345729449260702</v>
      </c>
      <c r="BD479" s="41">
        <v>0</v>
      </c>
      <c r="BE479" s="41">
        <v>0</v>
      </c>
      <c r="BF479" s="41">
        <v>0</v>
      </c>
      <c r="BM479" s="41">
        <v>0</v>
      </c>
      <c r="BN479" s="41">
        <v>0</v>
      </c>
      <c r="BO479" s="41">
        <v>0</v>
      </c>
    </row>
    <row r="480" spans="1:82" x14ac:dyDescent="0.25">
      <c r="A480" s="41">
        <v>2016</v>
      </c>
      <c r="B480" s="41">
        <v>12</v>
      </c>
      <c r="C480" s="41" t="s">
        <v>1269</v>
      </c>
      <c r="D480" s="41">
        <v>1</v>
      </c>
      <c r="E480" s="41" t="s">
        <v>1278</v>
      </c>
      <c r="F480" s="41" t="s">
        <v>1270</v>
      </c>
      <c r="G480" s="42">
        <v>2016000335</v>
      </c>
      <c r="H480" s="42" t="s">
        <v>1439</v>
      </c>
      <c r="I480" s="41">
        <v>1</v>
      </c>
      <c r="J480" s="41">
        <v>665</v>
      </c>
      <c r="K480" s="41" t="s">
        <v>726</v>
      </c>
      <c r="L480" s="41">
        <v>10009</v>
      </c>
      <c r="M480" s="41" t="s">
        <v>185</v>
      </c>
      <c r="N480" s="41">
        <v>10018</v>
      </c>
      <c r="O480" s="41" t="s">
        <v>124</v>
      </c>
      <c r="P480" s="41" t="s">
        <v>1434</v>
      </c>
      <c r="Q480" s="41">
        <v>44001</v>
      </c>
      <c r="R480" s="41">
        <v>44001</v>
      </c>
      <c r="S480" s="41">
        <v>44000</v>
      </c>
      <c r="T480" s="41" t="s">
        <v>1046</v>
      </c>
      <c r="U480" s="41">
        <v>1</v>
      </c>
      <c r="V480" s="41">
        <v>10</v>
      </c>
      <c r="W480" s="41">
        <v>110</v>
      </c>
      <c r="X480" s="41" t="s">
        <v>107</v>
      </c>
      <c r="Y480" s="41" t="s">
        <v>108</v>
      </c>
      <c r="Z480" s="41" t="s">
        <v>109</v>
      </c>
      <c r="AA480" s="41" t="s">
        <v>1440</v>
      </c>
      <c r="AB480" s="41" t="s">
        <v>111</v>
      </c>
      <c r="AC480" s="41">
        <v>15114</v>
      </c>
      <c r="AE480" s="44">
        <v>41429</v>
      </c>
      <c r="AF480" s="61">
        <v>43830</v>
      </c>
      <c r="AG480" s="41" t="s">
        <v>1436</v>
      </c>
      <c r="AH480" s="41">
        <v>1</v>
      </c>
      <c r="AI480" s="41">
        <v>1</v>
      </c>
      <c r="AQ480" s="41">
        <v>0</v>
      </c>
      <c r="AR480" s="41">
        <v>1</v>
      </c>
      <c r="AS480" s="41">
        <v>0</v>
      </c>
      <c r="AT480" s="41">
        <v>0</v>
      </c>
      <c r="AU480" s="41">
        <v>12</v>
      </c>
      <c r="AV480" s="41">
        <v>386.5</v>
      </c>
      <c r="AW480" s="45">
        <v>312.95546558704456</v>
      </c>
      <c r="AX480" s="41">
        <v>581.87998647898598</v>
      </c>
      <c r="AY480" s="41">
        <v>386.5</v>
      </c>
      <c r="AZ480" s="46">
        <v>312.95546558704456</v>
      </c>
      <c r="BA480" s="41">
        <v>581.87998647898598</v>
      </c>
      <c r="BD480" s="41">
        <v>0</v>
      </c>
      <c r="BE480" s="41">
        <v>0</v>
      </c>
      <c r="BF480" s="41">
        <v>0</v>
      </c>
      <c r="BM480" s="41">
        <v>386.5</v>
      </c>
      <c r="BN480" s="41">
        <v>521.59244264507402</v>
      </c>
      <c r="BO480" s="41">
        <v>581.87998647898598</v>
      </c>
      <c r="BP480" s="41">
        <v>0</v>
      </c>
      <c r="BQ480" s="41">
        <v>0</v>
      </c>
      <c r="BR480" s="41">
        <v>0</v>
      </c>
      <c r="BS480" s="41">
        <v>0</v>
      </c>
      <c r="BT480" s="41">
        <v>0</v>
      </c>
      <c r="BU480" s="41">
        <v>0</v>
      </c>
      <c r="CD480" s="44">
        <v>42735</v>
      </c>
    </row>
    <row r="481" spans="1:82" x14ac:dyDescent="0.25">
      <c r="A481" s="41">
        <v>2016</v>
      </c>
      <c r="B481" s="41">
        <v>12</v>
      </c>
      <c r="C481" s="41" t="s">
        <v>1269</v>
      </c>
      <c r="F481" s="41" t="s">
        <v>1302</v>
      </c>
      <c r="H481" s="42" t="s">
        <v>1441</v>
      </c>
      <c r="J481" s="43">
        <v>665</v>
      </c>
      <c r="K481" s="41" t="s">
        <v>726</v>
      </c>
      <c r="M481" s="41" t="s">
        <v>185</v>
      </c>
      <c r="N481" s="41">
        <v>10018</v>
      </c>
      <c r="O481" s="41" t="s">
        <v>124</v>
      </c>
      <c r="P481" s="41" t="s">
        <v>303</v>
      </c>
      <c r="R481" s="43"/>
      <c r="X481" s="41" t="s">
        <v>107</v>
      </c>
      <c r="AA481" s="41" t="s">
        <v>1442</v>
      </c>
      <c r="AC481" s="41">
        <v>15114</v>
      </c>
      <c r="AE481" s="44">
        <v>42095</v>
      </c>
      <c r="AF481" s="44">
        <v>43190</v>
      </c>
      <c r="AG481" s="41" t="s">
        <v>1443</v>
      </c>
      <c r="AW481" s="45">
        <v>5.4</v>
      </c>
      <c r="AZ481" s="46">
        <v>4.3899999999999997</v>
      </c>
      <c r="CD481" s="44"/>
    </row>
    <row r="482" spans="1:82" x14ac:dyDescent="0.25">
      <c r="A482" s="41">
        <v>2016</v>
      </c>
      <c r="B482" s="41">
        <v>12</v>
      </c>
      <c r="C482" s="41" t="s">
        <v>1269</v>
      </c>
      <c r="F482" s="41" t="s">
        <v>1270</v>
      </c>
      <c r="H482" s="42" t="s">
        <v>1444</v>
      </c>
      <c r="J482" s="41">
        <v>266</v>
      </c>
      <c r="K482" s="41" t="s">
        <v>439</v>
      </c>
      <c r="M482" s="41" t="s">
        <v>165</v>
      </c>
      <c r="N482" s="41">
        <v>10016</v>
      </c>
      <c r="O482" s="41" t="s">
        <v>126</v>
      </c>
      <c r="P482" s="41" t="s">
        <v>303</v>
      </c>
      <c r="X482" s="41" t="s">
        <v>107</v>
      </c>
      <c r="AA482" s="41" t="s">
        <v>1445</v>
      </c>
      <c r="AC482" s="41">
        <v>15114</v>
      </c>
      <c r="AE482" s="44">
        <v>41568</v>
      </c>
      <c r="AF482" s="61" t="s">
        <v>1446</v>
      </c>
      <c r="AG482" s="41" t="s">
        <v>1447</v>
      </c>
      <c r="AW482" s="45">
        <v>599.19028340080979</v>
      </c>
      <c r="AZ482" s="46">
        <v>499.32523616734147</v>
      </c>
      <c r="CD482" s="44"/>
    </row>
    <row r="483" spans="1:82" x14ac:dyDescent="0.25">
      <c r="A483" s="41">
        <v>2016</v>
      </c>
      <c r="B483" s="41">
        <v>12</v>
      </c>
      <c r="C483" s="41" t="s">
        <v>1269</v>
      </c>
      <c r="F483" s="41" t="s">
        <v>1270</v>
      </c>
      <c r="H483" s="42" t="s">
        <v>1448</v>
      </c>
      <c r="J483" s="41">
        <v>266</v>
      </c>
      <c r="K483" s="41" t="s">
        <v>439</v>
      </c>
      <c r="M483" s="41" t="s">
        <v>165</v>
      </c>
      <c r="N483" s="41">
        <v>10016</v>
      </c>
      <c r="O483" s="41" t="s">
        <v>126</v>
      </c>
      <c r="P483" s="41" t="s">
        <v>303</v>
      </c>
      <c r="X483" s="41" t="s">
        <v>107</v>
      </c>
      <c r="AA483" s="41" t="s">
        <v>1449</v>
      </c>
      <c r="AC483" s="41">
        <v>15114</v>
      </c>
      <c r="AE483" s="44">
        <v>41568</v>
      </c>
      <c r="AF483" s="61" t="s">
        <v>1446</v>
      </c>
      <c r="AG483" s="41" t="s">
        <v>1447</v>
      </c>
      <c r="AW483" s="45">
        <v>28.173427800269909</v>
      </c>
      <c r="AZ483" s="46">
        <v>60.267143049932528</v>
      </c>
      <c r="CD483" s="44"/>
    </row>
    <row r="484" spans="1:82" x14ac:dyDescent="0.25">
      <c r="A484" s="41">
        <v>2016</v>
      </c>
      <c r="B484" s="41">
        <v>12</v>
      </c>
      <c r="C484" s="41" t="s">
        <v>1269</v>
      </c>
      <c r="D484" s="41">
        <v>1</v>
      </c>
      <c r="E484" s="41" t="s">
        <v>1278</v>
      </c>
      <c r="F484" s="41" t="s">
        <v>1270</v>
      </c>
      <c r="G484" s="42">
        <v>2016000950</v>
      </c>
      <c r="H484" s="42" t="s">
        <v>1450</v>
      </c>
      <c r="I484" s="41">
        <v>3</v>
      </c>
      <c r="J484" s="41">
        <v>266</v>
      </c>
      <c r="K484" s="41" t="s">
        <v>439</v>
      </c>
      <c r="L484" s="41">
        <v>10003</v>
      </c>
      <c r="M484" s="41" t="s">
        <v>165</v>
      </c>
      <c r="N484" s="41">
        <v>10016</v>
      </c>
      <c r="O484" s="41" t="s">
        <v>126</v>
      </c>
      <c r="P484" s="41" t="s">
        <v>226</v>
      </c>
      <c r="Q484" s="41">
        <v>90000</v>
      </c>
      <c r="R484" s="41">
        <v>90000</v>
      </c>
      <c r="S484" s="41">
        <v>90000</v>
      </c>
      <c r="T484" s="41" t="s">
        <v>226</v>
      </c>
      <c r="U484" s="41">
        <v>1</v>
      </c>
      <c r="V484" s="41">
        <v>10</v>
      </c>
      <c r="W484" s="41">
        <v>110</v>
      </c>
      <c r="X484" s="41" t="s">
        <v>107</v>
      </c>
      <c r="Y484" s="41" t="s">
        <v>138</v>
      </c>
      <c r="Z484" s="41" t="s">
        <v>139</v>
      </c>
      <c r="AA484" s="41" t="s">
        <v>1451</v>
      </c>
      <c r="AB484" s="41" t="s">
        <v>111</v>
      </c>
      <c r="AC484" s="41">
        <v>15114</v>
      </c>
      <c r="AE484" s="44">
        <v>41568</v>
      </c>
      <c r="AF484" s="61" t="s">
        <v>1446</v>
      </c>
      <c r="AG484" s="41" t="s">
        <v>1447</v>
      </c>
      <c r="AH484" s="41">
        <v>0</v>
      </c>
      <c r="AM484" s="41">
        <v>1</v>
      </c>
      <c r="AN484" s="41">
        <v>1</v>
      </c>
      <c r="AO484" s="41">
        <v>1</v>
      </c>
      <c r="AQ484" s="41">
        <v>0</v>
      </c>
      <c r="AR484" s="41">
        <v>0</v>
      </c>
      <c r="AS484" s="41">
        <v>0</v>
      </c>
      <c r="AT484" s="41">
        <v>0</v>
      </c>
      <c r="AU484" s="41">
        <v>12</v>
      </c>
      <c r="AV484" s="41">
        <v>0</v>
      </c>
      <c r="AW484" s="45">
        <v>0</v>
      </c>
      <c r="AX484" s="41">
        <v>0</v>
      </c>
      <c r="AY484" s="41">
        <v>3.10588</v>
      </c>
      <c r="AZ484" s="46">
        <v>8.9828879892037783</v>
      </c>
      <c r="BA484" s="41">
        <v>4.6759363839724504</v>
      </c>
      <c r="BD484" s="41">
        <v>0</v>
      </c>
      <c r="BE484" s="41">
        <v>0</v>
      </c>
      <c r="BF484" s="41">
        <v>0</v>
      </c>
      <c r="BM484" s="41">
        <v>0</v>
      </c>
      <c r="BN484" s="41">
        <v>0</v>
      </c>
      <c r="BO484" s="41">
        <v>0</v>
      </c>
      <c r="BP484" s="41">
        <v>0</v>
      </c>
      <c r="BQ484" s="41">
        <v>0</v>
      </c>
      <c r="BR484" s="41">
        <v>0</v>
      </c>
      <c r="BS484" s="41">
        <v>0</v>
      </c>
      <c r="BT484" s="41">
        <v>0</v>
      </c>
      <c r="BU484" s="41">
        <v>0</v>
      </c>
    </row>
    <row r="485" spans="1:82" x14ac:dyDescent="0.25">
      <c r="A485" s="41">
        <v>2016</v>
      </c>
      <c r="B485" s="41">
        <v>12</v>
      </c>
      <c r="C485" s="41" t="s">
        <v>1269</v>
      </c>
      <c r="D485" s="41">
        <v>1</v>
      </c>
      <c r="E485" s="41" t="s">
        <v>1278</v>
      </c>
      <c r="F485" s="41" t="s">
        <v>1270</v>
      </c>
      <c r="G485" s="42">
        <v>2014000705</v>
      </c>
      <c r="H485" s="42" t="s">
        <v>1452</v>
      </c>
      <c r="I485" s="41">
        <v>3</v>
      </c>
      <c r="J485" s="41">
        <v>272</v>
      </c>
      <c r="K485" s="41" t="s">
        <v>1453</v>
      </c>
      <c r="L485" s="41">
        <v>10003</v>
      </c>
      <c r="M485" s="41" t="s">
        <v>165</v>
      </c>
      <c r="N485" s="41">
        <v>10016</v>
      </c>
      <c r="O485" s="41" t="s">
        <v>126</v>
      </c>
      <c r="P485" s="41" t="s">
        <v>226</v>
      </c>
      <c r="Q485" s="41">
        <v>90000</v>
      </c>
      <c r="R485" s="41">
        <v>90000</v>
      </c>
      <c r="S485" s="41">
        <v>90000</v>
      </c>
      <c r="T485" s="41" t="s">
        <v>226</v>
      </c>
      <c r="U485" s="41">
        <v>1</v>
      </c>
      <c r="V485" s="41">
        <v>10</v>
      </c>
      <c r="W485" s="41">
        <v>110</v>
      </c>
      <c r="X485" s="41" t="s">
        <v>107</v>
      </c>
      <c r="Y485" s="41" t="s">
        <v>138</v>
      </c>
      <c r="Z485" s="41" t="s">
        <v>139</v>
      </c>
      <c r="AA485" s="41" t="s">
        <v>1454</v>
      </c>
      <c r="AB485" s="41" t="s">
        <v>111</v>
      </c>
      <c r="AC485" s="41">
        <v>15114</v>
      </c>
      <c r="AE485" s="44">
        <v>41320</v>
      </c>
      <c r="AF485" s="61">
        <v>43312</v>
      </c>
      <c r="AG485" s="41" t="s">
        <v>1455</v>
      </c>
      <c r="AH485" s="41">
        <v>0</v>
      </c>
      <c r="AM485" s="41">
        <v>1</v>
      </c>
      <c r="AQ485" s="41">
        <v>0</v>
      </c>
      <c r="AR485" s="41">
        <v>0</v>
      </c>
      <c r="AS485" s="41">
        <v>0</v>
      </c>
      <c r="AT485" s="41">
        <v>0</v>
      </c>
      <c r="AU485" s="41">
        <v>12</v>
      </c>
      <c r="AV485" s="41">
        <v>0</v>
      </c>
      <c r="AW485" s="45">
        <v>2458.2400944669366</v>
      </c>
      <c r="AX485" s="41">
        <v>0</v>
      </c>
      <c r="AY485" s="41">
        <v>307.42822000000001</v>
      </c>
      <c r="AZ485" s="46">
        <v>316.35469635627527</v>
      </c>
      <c r="BA485" s="41">
        <v>462.83655497246798</v>
      </c>
      <c r="BD485" s="41">
        <v>0</v>
      </c>
      <c r="BE485" s="41">
        <v>0</v>
      </c>
      <c r="BF485" s="41">
        <v>0</v>
      </c>
      <c r="BM485" s="41">
        <v>0</v>
      </c>
      <c r="BN485" s="41">
        <v>0</v>
      </c>
      <c r="BO485" s="41">
        <v>0</v>
      </c>
    </row>
    <row r="486" spans="1:82" x14ac:dyDescent="0.25">
      <c r="A486" s="41">
        <v>2016</v>
      </c>
      <c r="B486" s="41">
        <v>12</v>
      </c>
      <c r="C486" s="41" t="s">
        <v>1269</v>
      </c>
      <c r="D486" s="41">
        <v>1</v>
      </c>
      <c r="E486" s="41" t="s">
        <v>1278</v>
      </c>
      <c r="F486" s="41" t="s">
        <v>1270</v>
      </c>
      <c r="G486" s="42">
        <v>2015000674</v>
      </c>
      <c r="H486" s="42" t="s">
        <v>1456</v>
      </c>
      <c r="I486" s="41">
        <v>3</v>
      </c>
      <c r="J486" s="41">
        <v>272</v>
      </c>
      <c r="K486" s="41" t="s">
        <v>1453</v>
      </c>
      <c r="L486" s="41">
        <v>10003</v>
      </c>
      <c r="M486" s="41" t="s">
        <v>165</v>
      </c>
      <c r="N486" s="41">
        <v>10016</v>
      </c>
      <c r="O486" s="41" t="s">
        <v>126</v>
      </c>
      <c r="P486" s="41" t="s">
        <v>226</v>
      </c>
      <c r="Q486" s="41">
        <v>90000</v>
      </c>
      <c r="R486" s="41">
        <v>90000</v>
      </c>
      <c r="S486" s="41">
        <v>90000</v>
      </c>
      <c r="T486" s="41" t="s">
        <v>226</v>
      </c>
      <c r="U486" s="41">
        <v>1</v>
      </c>
      <c r="V486" s="41">
        <v>10</v>
      </c>
      <c r="W486" s="41">
        <v>110</v>
      </c>
      <c r="X486" s="41" t="s">
        <v>107</v>
      </c>
      <c r="Y486" s="41" t="s">
        <v>138</v>
      </c>
      <c r="Z486" s="41" t="s">
        <v>139</v>
      </c>
      <c r="AA486" s="41" t="s">
        <v>1457</v>
      </c>
      <c r="AB486" s="41" t="s">
        <v>111</v>
      </c>
      <c r="AC486" s="41">
        <v>15114</v>
      </c>
      <c r="AE486" s="44">
        <v>41320</v>
      </c>
      <c r="AF486" s="61">
        <v>43312</v>
      </c>
      <c r="AG486" s="41" t="s">
        <v>1455</v>
      </c>
      <c r="AH486" s="41">
        <v>0</v>
      </c>
      <c r="AM486" s="41">
        <v>1</v>
      </c>
      <c r="AQ486" s="41">
        <v>0</v>
      </c>
      <c r="AR486" s="41">
        <v>0</v>
      </c>
      <c r="AS486" s="41">
        <v>0</v>
      </c>
      <c r="AT486" s="41">
        <v>0</v>
      </c>
      <c r="AU486" s="41">
        <v>12</v>
      </c>
      <c r="AV486" s="41">
        <v>0</v>
      </c>
      <c r="AW486" s="45">
        <v>-37.523103913630379</v>
      </c>
      <c r="AX486" s="41">
        <v>0</v>
      </c>
      <c r="AY486" s="41">
        <v>1951.6630500000001</v>
      </c>
      <c r="AZ486" s="46">
        <v>2633.8232793522266</v>
      </c>
      <c r="BA486" s="41">
        <v>2938.2501142187198</v>
      </c>
      <c r="BD486" s="41">
        <v>0</v>
      </c>
      <c r="BE486" s="41">
        <v>0</v>
      </c>
      <c r="BF486" s="41">
        <v>0</v>
      </c>
      <c r="BM486" s="41">
        <v>0</v>
      </c>
      <c r="BN486" s="41">
        <v>0</v>
      </c>
      <c r="BO486" s="41">
        <v>0</v>
      </c>
    </row>
    <row r="487" spans="1:82" x14ac:dyDescent="0.25">
      <c r="A487" s="41">
        <v>2016</v>
      </c>
      <c r="B487" s="41">
        <v>12</v>
      </c>
      <c r="C487" s="41" t="s">
        <v>1269</v>
      </c>
      <c r="D487" s="41">
        <v>1</v>
      </c>
      <c r="E487" s="41" t="s">
        <v>1278</v>
      </c>
      <c r="F487" s="41" t="s">
        <v>1270</v>
      </c>
      <c r="G487" s="42">
        <v>2014000061</v>
      </c>
      <c r="H487" s="42" t="s">
        <v>1458</v>
      </c>
      <c r="I487" s="41">
        <v>3</v>
      </c>
      <c r="J487" s="41">
        <v>273</v>
      </c>
      <c r="K487" s="41" t="s">
        <v>484</v>
      </c>
      <c r="L487" s="41">
        <v>10003</v>
      </c>
      <c r="M487" s="41" t="s">
        <v>165</v>
      </c>
      <c r="N487" s="41">
        <v>10016</v>
      </c>
      <c r="O487" s="41" t="s">
        <v>126</v>
      </c>
      <c r="P487" s="41" t="s">
        <v>226</v>
      </c>
      <c r="Q487" s="41">
        <v>90000</v>
      </c>
      <c r="R487" s="41">
        <v>90000</v>
      </c>
      <c r="S487" s="41">
        <v>90000</v>
      </c>
      <c r="T487" s="41" t="s">
        <v>226</v>
      </c>
      <c r="U487" s="41">
        <v>1</v>
      </c>
      <c r="V487" s="41">
        <v>10</v>
      </c>
      <c r="W487" s="41">
        <v>110</v>
      </c>
      <c r="X487" s="41" t="s">
        <v>107</v>
      </c>
      <c r="Y487" s="41" t="s">
        <v>138</v>
      </c>
      <c r="Z487" s="41" t="s">
        <v>139</v>
      </c>
      <c r="AA487" s="41" t="s">
        <v>1459</v>
      </c>
      <c r="AB487" s="41" t="s">
        <v>111</v>
      </c>
      <c r="AC487" s="41">
        <v>15114</v>
      </c>
      <c r="AE487" s="44">
        <v>41169</v>
      </c>
      <c r="AF487" s="61" t="s">
        <v>1460</v>
      </c>
      <c r="AG487" s="41" t="s">
        <v>1461</v>
      </c>
      <c r="AH487" s="41">
        <v>2</v>
      </c>
      <c r="AQ487" s="41">
        <v>0</v>
      </c>
      <c r="AR487" s="41">
        <v>0</v>
      </c>
      <c r="AS487" s="41">
        <v>0</v>
      </c>
      <c r="AT487" s="41">
        <v>0</v>
      </c>
      <c r="AU487" s="41">
        <v>12</v>
      </c>
      <c r="AV487" s="41">
        <v>0</v>
      </c>
      <c r="AW487" s="45">
        <v>-306.82876788124156</v>
      </c>
      <c r="AX487" s="41">
        <v>0</v>
      </c>
      <c r="AY487" s="41">
        <v>0</v>
      </c>
      <c r="AZ487" s="46">
        <v>-222.9927827260459</v>
      </c>
      <c r="BA487" s="41">
        <v>0</v>
      </c>
      <c r="BD487" s="41">
        <v>210.42907</v>
      </c>
      <c r="BE487" s="41">
        <v>283.97985155195698</v>
      </c>
      <c r="BF487" s="41">
        <v>316.80327142661201</v>
      </c>
      <c r="BM487" s="41">
        <v>0</v>
      </c>
      <c r="BN487" s="41">
        <v>0</v>
      </c>
      <c r="BO487" s="41">
        <v>0</v>
      </c>
    </row>
    <row r="488" spans="1:82" x14ac:dyDescent="0.25">
      <c r="A488" s="41">
        <v>2016</v>
      </c>
      <c r="B488" s="41">
        <v>12</v>
      </c>
      <c r="C488" s="41" t="s">
        <v>1269</v>
      </c>
      <c r="F488" s="41" t="s">
        <v>1270</v>
      </c>
      <c r="H488" s="42" t="s">
        <v>1462</v>
      </c>
      <c r="J488" s="41">
        <v>273</v>
      </c>
      <c r="K488" s="41" t="s">
        <v>484</v>
      </c>
      <c r="M488" s="41" t="s">
        <v>165</v>
      </c>
      <c r="N488" s="41">
        <v>10016</v>
      </c>
      <c r="O488" s="41" t="s">
        <v>126</v>
      </c>
      <c r="P488" s="41" t="s">
        <v>303</v>
      </c>
      <c r="X488" s="41" t="s">
        <v>107</v>
      </c>
      <c r="AA488" s="41" t="s">
        <v>1463</v>
      </c>
      <c r="AC488" s="41">
        <v>15114</v>
      </c>
      <c r="AE488" s="44">
        <v>41169</v>
      </c>
      <c r="AF488" s="61" t="s">
        <v>1460</v>
      </c>
      <c r="AG488" s="41" t="s">
        <v>1461</v>
      </c>
      <c r="AW488" s="45">
        <v>90.718079622132251</v>
      </c>
      <c r="AZ488" s="46">
        <v>152.56193927125508</v>
      </c>
      <c r="CD488" s="44"/>
    </row>
    <row r="489" spans="1:82" x14ac:dyDescent="0.25">
      <c r="A489" s="41">
        <v>2016</v>
      </c>
      <c r="B489" s="41">
        <v>12</v>
      </c>
      <c r="C489" s="41" t="s">
        <v>1269</v>
      </c>
      <c r="F489" s="41" t="s">
        <v>1270</v>
      </c>
      <c r="H489" s="42" t="s">
        <v>1464</v>
      </c>
      <c r="J489" s="41">
        <v>273</v>
      </c>
      <c r="K489" s="41" t="s">
        <v>484</v>
      </c>
      <c r="M489" s="41" t="s">
        <v>165</v>
      </c>
      <c r="N489" s="41">
        <v>10016</v>
      </c>
      <c r="O489" s="41" t="s">
        <v>126</v>
      </c>
      <c r="P489" s="41" t="s">
        <v>303</v>
      </c>
      <c r="X489" s="41" t="s">
        <v>107</v>
      </c>
      <c r="AA489" s="41" t="s">
        <v>1465</v>
      </c>
      <c r="AC489" s="41">
        <v>15114</v>
      </c>
      <c r="AE489" s="44">
        <v>42490</v>
      </c>
      <c r="AF489" s="61">
        <v>43982</v>
      </c>
      <c r="AG489" s="41" t="s">
        <v>1466</v>
      </c>
      <c r="AW489" s="45">
        <v>64.777327935222672</v>
      </c>
      <c r="AZ489" s="46">
        <v>64.777327935222672</v>
      </c>
      <c r="CD489" s="44"/>
    </row>
    <row r="490" spans="1:82" x14ac:dyDescent="0.25">
      <c r="A490" s="41">
        <v>2016</v>
      </c>
      <c r="B490" s="41">
        <v>12</v>
      </c>
      <c r="C490" s="41" t="s">
        <v>1269</v>
      </c>
      <c r="F490" s="41" t="s">
        <v>1270</v>
      </c>
      <c r="H490" s="42" t="s">
        <v>1467</v>
      </c>
      <c r="J490" s="41">
        <v>273</v>
      </c>
      <c r="K490" s="41" t="s">
        <v>484</v>
      </c>
      <c r="M490" s="41" t="s">
        <v>165</v>
      </c>
      <c r="N490" s="41">
        <v>10016</v>
      </c>
      <c r="O490" s="41" t="s">
        <v>126</v>
      </c>
      <c r="P490" s="41" t="s">
        <v>303</v>
      </c>
      <c r="X490" s="41" t="s">
        <v>107</v>
      </c>
      <c r="AA490" s="41" t="s">
        <v>1468</v>
      </c>
      <c r="AC490" s="41">
        <v>15114</v>
      </c>
      <c r="AE490" s="44">
        <v>42490</v>
      </c>
      <c r="AF490" s="61">
        <v>43982</v>
      </c>
      <c r="AG490" s="41" t="s">
        <v>1466</v>
      </c>
      <c r="AW490" s="45">
        <v>1214.5748987854251</v>
      </c>
      <c r="AZ490" s="46">
        <v>978.57985155195672</v>
      </c>
      <c r="CD490" s="44"/>
    </row>
    <row r="491" spans="1:82" x14ac:dyDescent="0.25">
      <c r="A491" s="41">
        <v>2016</v>
      </c>
      <c r="B491" s="41">
        <v>12</v>
      </c>
      <c r="C491" s="41" t="s">
        <v>1269</v>
      </c>
      <c r="F491" s="41" t="s">
        <v>1270</v>
      </c>
      <c r="H491" s="42" t="s">
        <v>1469</v>
      </c>
      <c r="J491" s="41">
        <v>279</v>
      </c>
      <c r="K491" s="41" t="s">
        <v>960</v>
      </c>
      <c r="M491" s="41" t="s">
        <v>165</v>
      </c>
      <c r="N491" s="41">
        <v>10016</v>
      </c>
      <c r="O491" s="41" t="s">
        <v>126</v>
      </c>
      <c r="P491" s="41" t="s">
        <v>303</v>
      </c>
      <c r="X491" s="41" t="s">
        <v>107</v>
      </c>
      <c r="AA491" s="41" t="s">
        <v>1470</v>
      </c>
      <c r="AC491" s="41">
        <v>15114</v>
      </c>
      <c r="AE491" s="44">
        <v>41131</v>
      </c>
      <c r="AF491" s="61" t="s">
        <v>1471</v>
      </c>
      <c r="AG491" s="41" t="s">
        <v>1472</v>
      </c>
      <c r="AW491" s="45">
        <v>886.90958164642382</v>
      </c>
      <c r="AZ491" s="46">
        <v>430.04966261808369</v>
      </c>
      <c r="CD491" s="44"/>
    </row>
    <row r="492" spans="1:82" x14ac:dyDescent="0.25">
      <c r="A492" s="41">
        <v>2016</v>
      </c>
      <c r="B492" s="41">
        <v>12</v>
      </c>
      <c r="C492" s="41" t="s">
        <v>1269</v>
      </c>
      <c r="F492" s="41" t="s">
        <v>1270</v>
      </c>
      <c r="H492" s="42" t="s">
        <v>1473</v>
      </c>
      <c r="J492" s="41">
        <v>279</v>
      </c>
      <c r="K492" s="41" t="s">
        <v>960</v>
      </c>
      <c r="M492" s="41" t="s">
        <v>165</v>
      </c>
      <c r="N492" s="41">
        <v>10016</v>
      </c>
      <c r="O492" s="41" t="s">
        <v>126</v>
      </c>
      <c r="P492" s="41" t="s">
        <v>303</v>
      </c>
      <c r="X492" s="41" t="s">
        <v>107</v>
      </c>
      <c r="AA492" s="41" t="s">
        <v>1474</v>
      </c>
      <c r="AC492" s="41">
        <v>15114</v>
      </c>
      <c r="AE492" s="44">
        <v>41131</v>
      </c>
      <c r="AF492" s="61" t="s">
        <v>1471</v>
      </c>
      <c r="AG492" s="41" t="s">
        <v>1472</v>
      </c>
      <c r="AW492" s="45">
        <v>255.22429149797574</v>
      </c>
      <c r="AZ492" s="46">
        <v>192.71255060728748</v>
      </c>
      <c r="CD492" s="44"/>
    </row>
    <row r="493" spans="1:82" x14ac:dyDescent="0.25">
      <c r="A493" s="41">
        <v>2016</v>
      </c>
      <c r="B493" s="41">
        <v>12</v>
      </c>
      <c r="C493" s="41" t="s">
        <v>1269</v>
      </c>
      <c r="F493" s="41" t="s">
        <v>1270</v>
      </c>
      <c r="H493" s="42" t="s">
        <v>1475</v>
      </c>
      <c r="J493" s="41">
        <v>615</v>
      </c>
      <c r="K493" s="41" t="s">
        <v>1476</v>
      </c>
      <c r="M493" s="41" t="s">
        <v>185</v>
      </c>
      <c r="N493" s="41">
        <v>10018</v>
      </c>
      <c r="O493" s="41" t="s">
        <v>124</v>
      </c>
      <c r="X493" s="41" t="s">
        <v>107</v>
      </c>
      <c r="AA493" s="41" t="s">
        <v>1477</v>
      </c>
      <c r="AC493" s="41">
        <v>15114</v>
      </c>
      <c r="AE493" s="44">
        <v>41200</v>
      </c>
      <c r="AF493" s="61">
        <v>43251</v>
      </c>
      <c r="AG493" s="41" t="s">
        <v>1478</v>
      </c>
      <c r="AW493" s="45">
        <v>229.41970310391363</v>
      </c>
      <c r="AZ493" s="46">
        <v>229.41970310391363</v>
      </c>
      <c r="CD493" s="44"/>
    </row>
    <row r="494" spans="1:82" x14ac:dyDescent="0.25">
      <c r="A494" s="41">
        <v>2016</v>
      </c>
      <c r="B494" s="41">
        <v>12</v>
      </c>
      <c r="C494" s="41" t="s">
        <v>1269</v>
      </c>
      <c r="F494" s="41" t="s">
        <v>1270</v>
      </c>
      <c r="H494" s="42" t="s">
        <v>1479</v>
      </c>
      <c r="J494" s="43">
        <v>282</v>
      </c>
      <c r="K494" s="41" t="s">
        <v>266</v>
      </c>
      <c r="M494" s="41" t="s">
        <v>165</v>
      </c>
      <c r="N494" s="41">
        <v>10016</v>
      </c>
      <c r="O494" s="41" t="s">
        <v>126</v>
      </c>
      <c r="P494" s="41" t="s">
        <v>303</v>
      </c>
      <c r="R494" s="43"/>
      <c r="X494" s="41" t="s">
        <v>107</v>
      </c>
      <c r="AA494" s="41" t="s">
        <v>1480</v>
      </c>
      <c r="AC494" s="41">
        <v>15114</v>
      </c>
      <c r="AE494" s="44">
        <v>41166</v>
      </c>
      <c r="AF494" s="61">
        <v>43069</v>
      </c>
      <c r="AG494" s="41" t="s">
        <v>1481</v>
      </c>
      <c r="AW494" s="45">
        <v>141.70040485829958</v>
      </c>
      <c r="AZ494" s="46">
        <v>141.70040485829958</v>
      </c>
      <c r="CD494" s="44"/>
    </row>
    <row r="495" spans="1:82" x14ac:dyDescent="0.25">
      <c r="A495" s="41">
        <v>2016</v>
      </c>
      <c r="B495" s="41">
        <v>12</v>
      </c>
      <c r="C495" s="41" t="s">
        <v>1269</v>
      </c>
      <c r="F495" s="41" t="s">
        <v>1270</v>
      </c>
      <c r="H495" s="42" t="s">
        <v>1482</v>
      </c>
      <c r="J495" s="43">
        <v>282</v>
      </c>
      <c r="K495" s="41" t="s">
        <v>266</v>
      </c>
      <c r="M495" s="41" t="s">
        <v>165</v>
      </c>
      <c r="N495" s="41">
        <v>10016</v>
      </c>
      <c r="O495" s="41" t="s">
        <v>126</v>
      </c>
      <c r="P495" s="41" t="s">
        <v>303</v>
      </c>
      <c r="R495" s="43"/>
      <c r="X495" s="41" t="s">
        <v>107</v>
      </c>
      <c r="AA495" s="41" t="s">
        <v>1483</v>
      </c>
      <c r="AC495" s="41">
        <v>15114</v>
      </c>
      <c r="AE495" s="44">
        <v>41166</v>
      </c>
      <c r="AF495" s="61">
        <v>43069</v>
      </c>
      <c r="AG495" s="41" t="s">
        <v>1481</v>
      </c>
      <c r="AW495" s="45">
        <v>202.42914979757086</v>
      </c>
      <c r="AZ495" s="46">
        <v>202.42914979757086</v>
      </c>
      <c r="CD495" s="44"/>
    </row>
    <row r="496" spans="1:82" x14ac:dyDescent="0.25">
      <c r="A496" s="41">
        <v>2016</v>
      </c>
      <c r="B496" s="41">
        <v>12</v>
      </c>
      <c r="C496" s="41" t="s">
        <v>1269</v>
      </c>
      <c r="D496" s="41">
        <v>1</v>
      </c>
      <c r="E496" s="41" t="s">
        <v>1278</v>
      </c>
      <c r="F496" s="41" t="s">
        <v>1270</v>
      </c>
      <c r="G496" s="42">
        <v>2014000730</v>
      </c>
      <c r="H496" s="42" t="s">
        <v>1484</v>
      </c>
      <c r="I496" s="41">
        <v>3</v>
      </c>
      <c r="J496" s="43">
        <v>282</v>
      </c>
      <c r="K496" s="41" t="s">
        <v>266</v>
      </c>
      <c r="L496" s="41">
        <v>10003</v>
      </c>
      <c r="M496" s="41" t="s">
        <v>165</v>
      </c>
      <c r="N496" s="41">
        <v>10016</v>
      </c>
      <c r="O496" s="41" t="s">
        <v>126</v>
      </c>
      <c r="P496" s="41" t="s">
        <v>226</v>
      </c>
      <c r="Q496" s="41">
        <v>90000</v>
      </c>
      <c r="R496" s="43">
        <v>90000</v>
      </c>
      <c r="S496" s="41">
        <v>90000</v>
      </c>
      <c r="T496" s="41" t="s">
        <v>226</v>
      </c>
      <c r="U496" s="41">
        <v>1</v>
      </c>
      <c r="V496" s="41">
        <v>10</v>
      </c>
      <c r="W496" s="41">
        <v>110</v>
      </c>
      <c r="X496" s="41" t="s">
        <v>107</v>
      </c>
      <c r="Y496" s="41" t="s">
        <v>138</v>
      </c>
      <c r="Z496" s="41" t="s">
        <v>139</v>
      </c>
      <c r="AA496" s="41" t="s">
        <v>1485</v>
      </c>
      <c r="AB496" s="41" t="s">
        <v>111</v>
      </c>
      <c r="AC496" s="41">
        <v>15114</v>
      </c>
      <c r="AE496" s="44">
        <v>41609</v>
      </c>
      <c r="AF496" s="61">
        <v>43159</v>
      </c>
      <c r="AG496" s="41" t="s">
        <v>1486</v>
      </c>
      <c r="AH496" s="41">
        <v>0</v>
      </c>
      <c r="AM496" s="41">
        <v>1</v>
      </c>
      <c r="AN496" s="41">
        <v>1</v>
      </c>
      <c r="AO496" s="41">
        <v>1</v>
      </c>
      <c r="AQ496" s="41">
        <v>0</v>
      </c>
      <c r="AR496" s="41">
        <v>0</v>
      </c>
      <c r="AS496" s="41">
        <v>0</v>
      </c>
      <c r="AT496" s="41">
        <v>0</v>
      </c>
      <c r="AU496" s="41">
        <v>12</v>
      </c>
      <c r="AV496" s="41">
        <v>0</v>
      </c>
      <c r="AW496" s="45">
        <v>357.32952766531724</v>
      </c>
      <c r="AX496" s="41">
        <v>0</v>
      </c>
      <c r="AY496" s="41">
        <v>196.36600999999999</v>
      </c>
      <c r="AZ496" s="46">
        <v>251.47067476383265</v>
      </c>
      <c r="BA496" s="41">
        <v>295.63118044950198</v>
      </c>
      <c r="BD496" s="41">
        <v>0</v>
      </c>
      <c r="BE496" s="41">
        <v>0</v>
      </c>
      <c r="BF496" s="41">
        <v>0</v>
      </c>
      <c r="BM496" s="41">
        <v>0</v>
      </c>
      <c r="BN496" s="41">
        <v>0</v>
      </c>
      <c r="BO496" s="41">
        <v>0</v>
      </c>
    </row>
    <row r="497" spans="1:103" x14ac:dyDescent="0.25">
      <c r="A497" s="41">
        <v>2016</v>
      </c>
      <c r="B497" s="41">
        <v>12</v>
      </c>
      <c r="C497" s="41" t="s">
        <v>1269</v>
      </c>
      <c r="F497" s="41" t="s">
        <v>1270</v>
      </c>
      <c r="H497" s="42" t="s">
        <v>1487</v>
      </c>
      <c r="J497" s="43">
        <v>282</v>
      </c>
      <c r="K497" s="41" t="s">
        <v>266</v>
      </c>
      <c r="M497" s="41" t="s">
        <v>165</v>
      </c>
      <c r="N497" s="41">
        <v>10016</v>
      </c>
      <c r="O497" s="41" t="s">
        <v>126</v>
      </c>
      <c r="P497" s="41" t="s">
        <v>303</v>
      </c>
      <c r="R497" s="43"/>
      <c r="X497" s="41" t="s">
        <v>107</v>
      </c>
      <c r="AA497" s="41" t="s">
        <v>1488</v>
      </c>
      <c r="AC497" s="41">
        <v>15114</v>
      </c>
      <c r="AE497" s="44">
        <v>41609</v>
      </c>
      <c r="AF497" s="61">
        <v>43159</v>
      </c>
      <c r="AG497" s="41" t="s">
        <v>1486</v>
      </c>
      <c r="AW497" s="45">
        <v>1.5632118758434552</v>
      </c>
      <c r="AZ497" s="46">
        <v>-43.681970310391364</v>
      </c>
      <c r="CD497" s="44"/>
    </row>
    <row r="498" spans="1:103" x14ac:dyDescent="0.25">
      <c r="A498" s="41">
        <v>2016</v>
      </c>
      <c r="B498" s="41">
        <v>12</v>
      </c>
      <c r="C498" s="41" t="s">
        <v>1269</v>
      </c>
      <c r="F498" s="41" t="s">
        <v>1302</v>
      </c>
      <c r="H498" s="42" t="s">
        <v>1489</v>
      </c>
      <c r="J498" s="43">
        <v>282</v>
      </c>
      <c r="K498" s="41" t="s">
        <v>266</v>
      </c>
      <c r="M498" s="41" t="s">
        <v>165</v>
      </c>
      <c r="N498" s="41">
        <v>10016</v>
      </c>
      <c r="O498" s="41" t="s">
        <v>126</v>
      </c>
      <c r="P498" s="41" t="s">
        <v>303</v>
      </c>
      <c r="R498" s="43"/>
      <c r="T498" s="41" t="s">
        <v>290</v>
      </c>
      <c r="X498" s="41" t="s">
        <v>107</v>
      </c>
      <c r="AA498" s="41" t="s">
        <v>1490</v>
      </c>
      <c r="AC498" s="41">
        <v>15114</v>
      </c>
      <c r="AE498" s="44">
        <v>42095</v>
      </c>
      <c r="AF498" s="44">
        <v>43190</v>
      </c>
      <c r="AG498" s="41" t="s">
        <v>1491</v>
      </c>
      <c r="AW498" s="45">
        <v>539.80999999999995</v>
      </c>
      <c r="AZ498" s="46">
        <v>533.76</v>
      </c>
      <c r="CD498" s="44"/>
    </row>
    <row r="499" spans="1:103" x14ac:dyDescent="0.25">
      <c r="A499" s="41">
        <v>2016</v>
      </c>
      <c r="B499" s="41">
        <v>12</v>
      </c>
      <c r="C499" s="41" t="s">
        <v>1269</v>
      </c>
      <c r="F499" s="41" t="s">
        <v>1270</v>
      </c>
      <c r="H499" s="42" t="s">
        <v>1492</v>
      </c>
      <c r="J499" s="43">
        <v>285</v>
      </c>
      <c r="K499" s="41" t="s">
        <v>456</v>
      </c>
      <c r="M499" s="41" t="s">
        <v>165</v>
      </c>
      <c r="N499" s="41">
        <v>10016</v>
      </c>
      <c r="O499" s="41" t="s">
        <v>126</v>
      </c>
      <c r="P499" s="41" t="s">
        <v>1493</v>
      </c>
      <c r="R499" s="43"/>
      <c r="X499" s="41" t="s">
        <v>107</v>
      </c>
      <c r="AA499" s="41" t="s">
        <v>1494</v>
      </c>
      <c r="AC499" s="41">
        <v>15114</v>
      </c>
      <c r="AE499" s="44">
        <v>39710</v>
      </c>
      <c r="AF499" s="61">
        <v>43281</v>
      </c>
      <c r="AG499" s="41" t="s">
        <v>1495</v>
      </c>
      <c r="AW499" s="45">
        <v>215.924426450742</v>
      </c>
      <c r="AZ499" s="46">
        <v>215.924426450742</v>
      </c>
      <c r="CD499" s="44"/>
    </row>
    <row r="500" spans="1:103" x14ac:dyDescent="0.25">
      <c r="A500" s="41">
        <v>2016</v>
      </c>
      <c r="B500" s="41">
        <v>12</v>
      </c>
      <c r="C500" s="41" t="s">
        <v>1269</v>
      </c>
      <c r="D500" s="41">
        <v>1</v>
      </c>
      <c r="E500" s="41" t="s">
        <v>1278</v>
      </c>
      <c r="F500" s="41" t="s">
        <v>1270</v>
      </c>
      <c r="G500" s="42">
        <v>2011000271</v>
      </c>
      <c r="H500" s="42" t="s">
        <v>1496</v>
      </c>
      <c r="I500" s="41">
        <v>3</v>
      </c>
      <c r="J500" s="43">
        <v>285</v>
      </c>
      <c r="K500" s="41" t="s">
        <v>456</v>
      </c>
      <c r="L500" s="41">
        <v>10003</v>
      </c>
      <c r="M500" s="41" t="s">
        <v>165</v>
      </c>
      <c r="N500" s="41">
        <v>10016</v>
      </c>
      <c r="O500" s="41" t="s">
        <v>126</v>
      </c>
      <c r="P500" s="41" t="s">
        <v>226</v>
      </c>
      <c r="Q500" s="41">
        <v>90000</v>
      </c>
      <c r="R500" s="43">
        <v>90000</v>
      </c>
      <c r="S500" s="41">
        <v>90000</v>
      </c>
      <c r="T500" s="41" t="s">
        <v>226</v>
      </c>
      <c r="U500" s="41">
        <v>1</v>
      </c>
      <c r="V500" s="41">
        <v>10</v>
      </c>
      <c r="W500" s="41">
        <v>110</v>
      </c>
      <c r="X500" s="41" t="s">
        <v>107</v>
      </c>
      <c r="Y500" s="41" t="s">
        <v>138</v>
      </c>
      <c r="Z500" s="41" t="s">
        <v>139</v>
      </c>
      <c r="AA500" s="41" t="s">
        <v>1497</v>
      </c>
      <c r="AB500" s="41" t="s">
        <v>111</v>
      </c>
      <c r="AC500" s="41">
        <v>15114</v>
      </c>
      <c r="AE500" s="44">
        <v>40533</v>
      </c>
      <c r="AF500" s="61">
        <v>43312</v>
      </c>
      <c r="AG500" s="41" t="s">
        <v>1498</v>
      </c>
      <c r="AH500" s="41">
        <v>1</v>
      </c>
      <c r="AO500" s="41">
        <v>1</v>
      </c>
      <c r="AQ500" s="41">
        <v>0</v>
      </c>
      <c r="AR500" s="41">
        <v>0</v>
      </c>
      <c r="AS500" s="41">
        <v>0</v>
      </c>
      <c r="AT500" s="41">
        <v>0</v>
      </c>
      <c r="AU500" s="41">
        <v>12</v>
      </c>
      <c r="AV500" s="41">
        <v>0</v>
      </c>
      <c r="AW500" s="45">
        <v>4164.6423751686916</v>
      </c>
      <c r="AX500" s="41">
        <v>0</v>
      </c>
      <c r="AY500" s="41">
        <v>3086</v>
      </c>
      <c r="AZ500" s="46">
        <v>4164.6423751686916</v>
      </c>
      <c r="BA500" s="41">
        <v>4646.0068260650696</v>
      </c>
      <c r="BD500" s="41">
        <v>0</v>
      </c>
      <c r="BE500" s="41">
        <v>0</v>
      </c>
      <c r="BF500" s="41">
        <v>0</v>
      </c>
      <c r="BM500" s="41">
        <v>0</v>
      </c>
      <c r="BN500" s="41">
        <v>0</v>
      </c>
      <c r="BO500" s="41">
        <v>0</v>
      </c>
    </row>
    <row r="501" spans="1:103" x14ac:dyDescent="0.25">
      <c r="A501" s="41">
        <v>2016</v>
      </c>
      <c r="B501" s="41">
        <v>12</v>
      </c>
      <c r="C501" s="41" t="s">
        <v>1269</v>
      </c>
      <c r="F501" s="41" t="s">
        <v>1302</v>
      </c>
      <c r="H501" s="42" t="s">
        <v>1499</v>
      </c>
      <c r="J501" s="43">
        <v>285</v>
      </c>
      <c r="K501" s="41" t="s">
        <v>456</v>
      </c>
      <c r="M501" s="41" t="s">
        <v>151</v>
      </c>
      <c r="N501" s="41">
        <v>10016</v>
      </c>
      <c r="O501" s="41" t="s">
        <v>126</v>
      </c>
      <c r="P501" s="41" t="s">
        <v>303</v>
      </c>
      <c r="R501" s="43"/>
      <c r="X501" s="41" t="s">
        <v>107</v>
      </c>
      <c r="AA501" s="41" t="s">
        <v>1500</v>
      </c>
      <c r="AC501" s="41">
        <v>15114</v>
      </c>
      <c r="AE501" s="44">
        <v>42095</v>
      </c>
      <c r="AF501" s="44">
        <v>43190</v>
      </c>
      <c r="AG501" s="41" t="s">
        <v>1501</v>
      </c>
      <c r="AW501" s="45">
        <v>205.13</v>
      </c>
      <c r="AZ501" s="46">
        <v>10.59</v>
      </c>
      <c r="CD501" s="44"/>
    </row>
    <row r="502" spans="1:103" x14ac:dyDescent="0.25">
      <c r="A502" s="63">
        <v>2016</v>
      </c>
      <c r="B502" s="41">
        <v>12</v>
      </c>
      <c r="C502" s="41" t="s">
        <v>1269</v>
      </c>
      <c r="D502" s="41">
        <v>99</v>
      </c>
      <c r="E502" s="41" t="s">
        <v>169</v>
      </c>
      <c r="F502" s="41" t="s">
        <v>1270</v>
      </c>
      <c r="G502" s="42">
        <v>2016001721</v>
      </c>
      <c r="H502" s="42" t="s">
        <v>1502</v>
      </c>
      <c r="I502" s="41">
        <v>3</v>
      </c>
      <c r="J502" s="43">
        <v>85</v>
      </c>
      <c r="K502" s="41" t="s">
        <v>751</v>
      </c>
      <c r="L502" s="41">
        <v>9998</v>
      </c>
      <c r="M502" s="41" t="s">
        <v>151</v>
      </c>
      <c r="N502" s="41">
        <v>10024</v>
      </c>
      <c r="O502" s="41" t="s">
        <v>104</v>
      </c>
      <c r="Q502" s="41">
        <v>10000</v>
      </c>
      <c r="R502" s="43">
        <v>10000</v>
      </c>
      <c r="S502" s="41">
        <v>10000</v>
      </c>
      <c r="T502" s="41" t="s">
        <v>495</v>
      </c>
      <c r="U502" s="41">
        <v>1</v>
      </c>
      <c r="V502" s="41">
        <v>10</v>
      </c>
      <c r="W502" s="41">
        <v>110</v>
      </c>
      <c r="X502" s="41" t="s">
        <v>107</v>
      </c>
      <c r="Y502" s="41" t="s">
        <v>138</v>
      </c>
      <c r="Z502" s="41" t="s">
        <v>139</v>
      </c>
      <c r="AA502" s="41" t="s">
        <v>1304</v>
      </c>
      <c r="AB502" s="41" t="s">
        <v>111</v>
      </c>
      <c r="AC502" s="41">
        <v>15114</v>
      </c>
      <c r="AE502" s="44">
        <v>42187</v>
      </c>
      <c r="AF502" s="44">
        <v>43921</v>
      </c>
      <c r="AG502" s="41" t="s">
        <v>1503</v>
      </c>
      <c r="AH502" s="41">
        <v>0</v>
      </c>
      <c r="AK502" s="41">
        <v>0</v>
      </c>
      <c r="AM502" s="41">
        <v>1</v>
      </c>
      <c r="AU502" s="41">
        <v>12</v>
      </c>
      <c r="AV502" s="41">
        <v>635.798</v>
      </c>
      <c r="AW502" s="45">
        <v>335.69500674763833</v>
      </c>
      <c r="AX502" s="41">
        <v>957.20085806821896</v>
      </c>
      <c r="AY502" s="41">
        <v>635.798</v>
      </c>
      <c r="AZ502" s="46">
        <v>335.69500674763833</v>
      </c>
      <c r="BA502" s="41">
        <v>957.20085806821896</v>
      </c>
      <c r="BM502" s="41">
        <v>635.798</v>
      </c>
      <c r="BN502" s="41">
        <v>858.02699055330595</v>
      </c>
      <c r="BO502" s="41">
        <v>957.20085806821896</v>
      </c>
      <c r="BP502" s="41">
        <v>0</v>
      </c>
      <c r="BQ502" s="41">
        <v>0</v>
      </c>
      <c r="BR502" s="41">
        <v>0</v>
      </c>
      <c r="BS502" s="41">
        <v>0</v>
      </c>
      <c r="BT502" s="41">
        <v>0</v>
      </c>
      <c r="BU502" s="41">
        <v>0</v>
      </c>
      <c r="CD502" s="44">
        <v>42370</v>
      </c>
    </row>
    <row r="503" spans="1:103" x14ac:dyDescent="0.25">
      <c r="A503" s="41">
        <v>2016</v>
      </c>
      <c r="B503" s="41">
        <v>12</v>
      </c>
      <c r="C503" s="41" t="s">
        <v>1269</v>
      </c>
      <c r="D503" s="41">
        <v>1</v>
      </c>
      <c r="E503" s="41" t="s">
        <v>1278</v>
      </c>
      <c r="F503" s="41" t="s">
        <v>1270</v>
      </c>
      <c r="G503" s="42">
        <v>2011000708</v>
      </c>
      <c r="H503" s="42" t="s">
        <v>1504</v>
      </c>
      <c r="I503" s="41">
        <v>3</v>
      </c>
      <c r="J503" s="43">
        <v>550</v>
      </c>
      <c r="K503" s="48" t="s">
        <v>459</v>
      </c>
      <c r="L503" s="41">
        <v>10011</v>
      </c>
      <c r="M503" s="41" t="s">
        <v>422</v>
      </c>
      <c r="N503" s="41">
        <v>10018</v>
      </c>
      <c r="O503" s="41" t="s">
        <v>124</v>
      </c>
      <c r="P503" s="41" t="s">
        <v>617</v>
      </c>
      <c r="Q503" s="41">
        <v>12000</v>
      </c>
      <c r="R503" s="43">
        <v>12000</v>
      </c>
      <c r="S503" s="41">
        <v>12000</v>
      </c>
      <c r="T503" s="41" t="s">
        <v>268</v>
      </c>
      <c r="U503" s="41">
        <v>1</v>
      </c>
      <c r="V503" s="41">
        <v>10</v>
      </c>
      <c r="W503" s="41">
        <v>110</v>
      </c>
      <c r="X503" s="41" t="s">
        <v>107</v>
      </c>
      <c r="Y503" s="41" t="s">
        <v>138</v>
      </c>
      <c r="Z503" s="41" t="s">
        <v>139</v>
      </c>
      <c r="AA503" s="41" t="s">
        <v>1505</v>
      </c>
      <c r="AB503" s="41" t="s">
        <v>111</v>
      </c>
      <c r="AC503" s="41">
        <v>15114</v>
      </c>
      <c r="AE503" s="44">
        <v>40725</v>
      </c>
      <c r="AF503" s="61">
        <v>42912</v>
      </c>
      <c r="AG503" s="41" t="s">
        <v>1506</v>
      </c>
      <c r="AH503" s="41">
        <v>0</v>
      </c>
      <c r="AN503" s="41">
        <v>1</v>
      </c>
      <c r="AO503" s="41">
        <v>1</v>
      </c>
      <c r="AQ503" s="41">
        <v>0</v>
      </c>
      <c r="AR503" s="41">
        <v>0</v>
      </c>
      <c r="AS503" s="41">
        <v>0</v>
      </c>
      <c r="AT503" s="41">
        <v>0</v>
      </c>
      <c r="AU503" s="41">
        <v>12</v>
      </c>
      <c r="AV503" s="41">
        <v>197</v>
      </c>
      <c r="AW503" s="45">
        <v>204.45344129554655</v>
      </c>
      <c r="AX503" s="41">
        <v>296.58565934375201</v>
      </c>
      <c r="AY503" s="41">
        <v>111.682</v>
      </c>
      <c r="AZ503" s="46">
        <v>150.71794871794873</v>
      </c>
      <c r="BA503" s="41">
        <v>168.13847516156801</v>
      </c>
      <c r="BD503" s="41">
        <v>0</v>
      </c>
      <c r="BE503" s="41">
        <v>0</v>
      </c>
      <c r="BF503" s="41">
        <v>0</v>
      </c>
      <c r="BM503" s="41">
        <v>197</v>
      </c>
      <c r="BN503" s="41">
        <v>265.85695006747602</v>
      </c>
      <c r="BO503" s="41">
        <v>296.58565934375201</v>
      </c>
      <c r="CD503" s="44">
        <v>42706</v>
      </c>
    </row>
    <row r="504" spans="1:103" x14ac:dyDescent="0.25">
      <c r="A504" s="41">
        <v>2016</v>
      </c>
      <c r="B504" s="41">
        <v>12</v>
      </c>
      <c r="C504" s="41" t="s">
        <v>1269</v>
      </c>
      <c r="D504" s="41">
        <v>1</v>
      </c>
      <c r="E504" s="41" t="s">
        <v>1278</v>
      </c>
      <c r="F504" s="41" t="s">
        <v>1270</v>
      </c>
      <c r="G504" s="42">
        <v>2011000709</v>
      </c>
      <c r="H504" s="42" t="s">
        <v>1507</v>
      </c>
      <c r="I504" s="41">
        <v>3</v>
      </c>
      <c r="J504" s="43">
        <v>550</v>
      </c>
      <c r="K504" s="48" t="s">
        <v>459</v>
      </c>
      <c r="L504" s="41">
        <v>10011</v>
      </c>
      <c r="M504" s="41" t="s">
        <v>422</v>
      </c>
      <c r="N504" s="41">
        <v>10018</v>
      </c>
      <c r="O504" s="41" t="s">
        <v>124</v>
      </c>
      <c r="P504" s="41" t="s">
        <v>226</v>
      </c>
      <c r="Q504" s="41">
        <v>90000</v>
      </c>
      <c r="R504" s="43">
        <v>90000</v>
      </c>
      <c r="S504" s="41">
        <v>90000</v>
      </c>
      <c r="T504" s="41" t="s">
        <v>226</v>
      </c>
      <c r="U504" s="41">
        <v>1</v>
      </c>
      <c r="V504" s="41">
        <v>10</v>
      </c>
      <c r="W504" s="41">
        <v>110</v>
      </c>
      <c r="X504" s="41" t="s">
        <v>107</v>
      </c>
      <c r="Y504" s="41" t="s">
        <v>138</v>
      </c>
      <c r="Z504" s="41" t="s">
        <v>139</v>
      </c>
      <c r="AA504" s="41" t="s">
        <v>1508</v>
      </c>
      <c r="AB504" s="41" t="s">
        <v>111</v>
      </c>
      <c r="AC504" s="41">
        <v>15114</v>
      </c>
      <c r="AE504" s="44">
        <v>40725</v>
      </c>
      <c r="AF504" s="61">
        <v>42912</v>
      </c>
      <c r="AG504" s="41" t="s">
        <v>1506</v>
      </c>
      <c r="AH504" s="41">
        <v>0</v>
      </c>
      <c r="AM504" s="41">
        <v>1</v>
      </c>
      <c r="AO504" s="41">
        <v>1</v>
      </c>
      <c r="AQ504" s="41">
        <v>0</v>
      </c>
      <c r="AR504" s="41">
        <v>0</v>
      </c>
      <c r="AS504" s="41">
        <v>0</v>
      </c>
      <c r="AT504" s="41">
        <v>0</v>
      </c>
      <c r="AU504" s="41">
        <v>12</v>
      </c>
      <c r="AV504" s="41">
        <v>0</v>
      </c>
      <c r="AW504" s="45">
        <v>912.59649122807025</v>
      </c>
      <c r="AX504" s="41">
        <v>0</v>
      </c>
      <c r="AY504" s="41">
        <v>398.50416000000001</v>
      </c>
      <c r="AZ504" s="46">
        <v>618.13095816464249</v>
      </c>
      <c r="BA504" s="41">
        <v>599.95238093821399</v>
      </c>
      <c r="BD504" s="41">
        <v>0</v>
      </c>
      <c r="BE504" s="41">
        <v>0</v>
      </c>
      <c r="BF504" s="41">
        <v>0</v>
      </c>
      <c r="BM504" s="41">
        <v>0</v>
      </c>
      <c r="BN504" s="41">
        <v>0</v>
      </c>
      <c r="BO504" s="41">
        <v>0</v>
      </c>
    </row>
    <row r="505" spans="1:103" x14ac:dyDescent="0.25">
      <c r="A505" s="41">
        <v>2016</v>
      </c>
      <c r="B505" s="41">
        <v>12</v>
      </c>
      <c r="C505" s="41" t="s">
        <v>1269</v>
      </c>
      <c r="D505" s="41">
        <v>1</v>
      </c>
      <c r="E505" s="41" t="s">
        <v>1278</v>
      </c>
      <c r="F505" s="41" t="s">
        <v>1270</v>
      </c>
      <c r="G505" s="42">
        <v>2012000318</v>
      </c>
      <c r="H505" s="42" t="s">
        <v>1509</v>
      </c>
      <c r="I505" s="41">
        <v>3</v>
      </c>
      <c r="J505" s="43">
        <v>550</v>
      </c>
      <c r="K505" s="48" t="s">
        <v>459</v>
      </c>
      <c r="L505" s="41">
        <v>10011</v>
      </c>
      <c r="M505" s="41" t="s">
        <v>422</v>
      </c>
      <c r="N505" s="41">
        <v>10018</v>
      </c>
      <c r="O505" s="41" t="s">
        <v>124</v>
      </c>
      <c r="P505" s="41" t="s">
        <v>226</v>
      </c>
      <c r="Q505" s="41">
        <v>90000</v>
      </c>
      <c r="R505" s="43">
        <v>90000</v>
      </c>
      <c r="S505" s="41">
        <v>90000</v>
      </c>
      <c r="T505" s="41" t="s">
        <v>226</v>
      </c>
      <c r="U505" s="41">
        <v>1</v>
      </c>
      <c r="V505" s="41">
        <v>10</v>
      </c>
      <c r="W505" s="41">
        <v>110</v>
      </c>
      <c r="X505" s="41" t="s">
        <v>107</v>
      </c>
      <c r="Y505" s="41" t="s">
        <v>138</v>
      </c>
      <c r="Z505" s="41" t="s">
        <v>139</v>
      </c>
      <c r="AA505" s="41" t="s">
        <v>1510</v>
      </c>
      <c r="AB505" s="41" t="s">
        <v>111</v>
      </c>
      <c r="AC505" s="41">
        <v>15114</v>
      </c>
      <c r="AE505" s="44">
        <v>40725</v>
      </c>
      <c r="AF505" s="61">
        <v>42912</v>
      </c>
      <c r="AG505" s="41" t="s">
        <v>1506</v>
      </c>
      <c r="AH505" s="41">
        <v>0</v>
      </c>
      <c r="AM505" s="41">
        <v>1</v>
      </c>
      <c r="AO505" s="41">
        <v>1</v>
      </c>
      <c r="AQ505" s="41">
        <v>0</v>
      </c>
      <c r="AR505" s="41">
        <v>0</v>
      </c>
      <c r="AS505" s="41">
        <v>0</v>
      </c>
      <c r="AT505" s="41">
        <v>0</v>
      </c>
      <c r="AU505" s="41">
        <v>12</v>
      </c>
      <c r="AV505" s="41">
        <v>1610.8096</v>
      </c>
      <c r="AW505" s="45">
        <v>1798.5187584345479</v>
      </c>
      <c r="AX505" s="41">
        <v>2425.09150910277</v>
      </c>
      <c r="AY505" s="41">
        <v>827.47325000000001</v>
      </c>
      <c r="AZ505" s="46">
        <v>683.09426450742251</v>
      </c>
      <c r="BA505" s="41">
        <v>1245.7700479216601</v>
      </c>
      <c r="BD505" s="41">
        <v>0</v>
      </c>
      <c r="BE505" s="41">
        <v>0</v>
      </c>
      <c r="BF505" s="41">
        <v>0</v>
      </c>
      <c r="BM505" s="41">
        <v>1610.8096</v>
      </c>
      <c r="BN505" s="41">
        <v>2173.8321187584302</v>
      </c>
      <c r="BO505" s="41">
        <v>2425.09150910277</v>
      </c>
      <c r="BV505" s="41">
        <v>1610.8096</v>
      </c>
      <c r="BW505" s="41">
        <v>2173.8321187584302</v>
      </c>
      <c r="CD505" s="44">
        <v>42706</v>
      </c>
    </row>
    <row r="506" spans="1:103" x14ac:dyDescent="0.25">
      <c r="A506" s="41">
        <v>2016</v>
      </c>
      <c r="B506" s="41">
        <v>12</v>
      </c>
      <c r="C506" s="41" t="s">
        <v>1269</v>
      </c>
      <c r="F506" s="41" t="s">
        <v>1270</v>
      </c>
      <c r="H506" s="42" t="s">
        <v>1511</v>
      </c>
      <c r="J506" s="43">
        <v>288</v>
      </c>
      <c r="K506" s="41" t="s">
        <v>467</v>
      </c>
      <c r="M506" s="41" t="s">
        <v>165</v>
      </c>
      <c r="N506" s="41">
        <v>10018</v>
      </c>
      <c r="O506" s="41" t="s">
        <v>124</v>
      </c>
      <c r="P506" s="41" t="s">
        <v>303</v>
      </c>
      <c r="R506" s="43"/>
      <c r="X506" s="41" t="s">
        <v>107</v>
      </c>
      <c r="AA506" s="41" t="s">
        <v>1512</v>
      </c>
      <c r="AC506" s="41">
        <v>15114</v>
      </c>
      <c r="AE506" s="44">
        <v>41275</v>
      </c>
      <c r="AF506" s="61">
        <v>43465</v>
      </c>
      <c r="AG506" s="41" t="s">
        <v>1513</v>
      </c>
      <c r="AW506" s="45">
        <v>303.64372469635629</v>
      </c>
      <c r="AZ506" s="46">
        <v>303.64372469635629</v>
      </c>
      <c r="CD506" s="44"/>
    </row>
    <row r="507" spans="1:103" x14ac:dyDescent="0.25">
      <c r="A507" s="41">
        <v>2016</v>
      </c>
      <c r="B507" s="41">
        <v>12</v>
      </c>
      <c r="C507" s="41" t="s">
        <v>1269</v>
      </c>
      <c r="F507" s="41" t="s">
        <v>1270</v>
      </c>
      <c r="H507" s="42" t="s">
        <v>1514</v>
      </c>
      <c r="J507" s="43">
        <v>265</v>
      </c>
      <c r="K507" s="41" t="s">
        <v>1515</v>
      </c>
      <c r="M507" s="41" t="s">
        <v>165</v>
      </c>
      <c r="N507" s="41">
        <v>10016</v>
      </c>
      <c r="O507" s="41" t="s">
        <v>126</v>
      </c>
      <c r="P507" s="41" t="s">
        <v>303</v>
      </c>
      <c r="R507" s="43"/>
      <c r="X507" s="41" t="s">
        <v>107</v>
      </c>
      <c r="AA507" s="41" t="s">
        <v>1516</v>
      </c>
      <c r="AC507" s="41">
        <v>15114</v>
      </c>
      <c r="AE507" s="44">
        <v>41821</v>
      </c>
      <c r="AF507" s="61">
        <v>43646</v>
      </c>
      <c r="AG507" s="41" t="s">
        <v>1517</v>
      </c>
      <c r="AW507" s="45">
        <v>129.48075573549261</v>
      </c>
      <c r="AZ507" s="46">
        <v>36.707152496626186</v>
      </c>
      <c r="CD507" s="44"/>
    </row>
    <row r="508" spans="1:103" x14ac:dyDescent="0.25">
      <c r="A508" s="41">
        <v>2016</v>
      </c>
      <c r="B508" s="41">
        <v>12</v>
      </c>
      <c r="C508" s="41" t="s">
        <v>1269</v>
      </c>
      <c r="F508" s="41" t="s">
        <v>1270</v>
      </c>
      <c r="H508" s="42" t="s">
        <v>1518</v>
      </c>
      <c r="J508" s="43">
        <v>265</v>
      </c>
      <c r="K508" s="41" t="s">
        <v>1515</v>
      </c>
      <c r="M508" s="41" t="s">
        <v>165</v>
      </c>
      <c r="N508" s="41">
        <v>10016</v>
      </c>
      <c r="O508" s="41" t="s">
        <v>126</v>
      </c>
      <c r="P508" s="41" t="s">
        <v>303</v>
      </c>
      <c r="R508" s="43"/>
      <c r="X508" s="41" t="s">
        <v>107</v>
      </c>
      <c r="AA508" s="41" t="s">
        <v>1519</v>
      </c>
      <c r="AC508" s="41">
        <v>15114</v>
      </c>
      <c r="AE508" s="44">
        <v>41821</v>
      </c>
      <c r="AF508" s="61" t="s">
        <v>1520</v>
      </c>
      <c r="AG508" s="41" t="s">
        <v>1521</v>
      </c>
      <c r="AW508" s="45">
        <v>65.996288798920389</v>
      </c>
      <c r="AZ508" s="46">
        <v>65.996288798920389</v>
      </c>
      <c r="CD508" s="44"/>
    </row>
    <row r="509" spans="1:103" x14ac:dyDescent="0.25">
      <c r="A509" s="41">
        <v>2016</v>
      </c>
      <c r="B509" s="41">
        <v>302</v>
      </c>
      <c r="C509" s="41" t="s">
        <v>1522</v>
      </c>
      <c r="D509" s="41">
        <v>6</v>
      </c>
      <c r="E509" s="41" t="s">
        <v>1523</v>
      </c>
      <c r="F509" s="41" t="s">
        <v>1524</v>
      </c>
      <c r="G509" s="42">
        <v>2016011046</v>
      </c>
      <c r="H509" s="42" t="s">
        <v>1525</v>
      </c>
      <c r="I509" s="41">
        <v>3</v>
      </c>
      <c r="J509" s="41">
        <v>625</v>
      </c>
      <c r="K509" s="41" t="s">
        <v>1272</v>
      </c>
      <c r="L509" s="41">
        <v>10009</v>
      </c>
      <c r="M509" s="41" t="s">
        <v>185</v>
      </c>
      <c r="N509" s="41">
        <v>10016</v>
      </c>
      <c r="O509" s="41" t="s">
        <v>126</v>
      </c>
      <c r="P509" s="41" t="s">
        <v>303</v>
      </c>
      <c r="Q509" s="41">
        <v>11001</v>
      </c>
      <c r="R509" s="41">
        <v>11001</v>
      </c>
      <c r="S509" s="41">
        <v>11000</v>
      </c>
      <c r="T509" s="41" t="s">
        <v>303</v>
      </c>
      <c r="U509" s="41">
        <v>1</v>
      </c>
      <c r="V509" s="41">
        <v>10</v>
      </c>
      <c r="W509" s="41">
        <v>110</v>
      </c>
      <c r="X509" s="41" t="s">
        <v>107</v>
      </c>
      <c r="Y509" s="41" t="s">
        <v>297</v>
      </c>
      <c r="Z509" s="41" t="s">
        <v>298</v>
      </c>
      <c r="AA509" s="41" t="s">
        <v>1526</v>
      </c>
      <c r="AB509" s="41" t="s">
        <v>111</v>
      </c>
      <c r="AC509" s="41">
        <v>15114</v>
      </c>
      <c r="AE509" s="44">
        <v>42370</v>
      </c>
      <c r="AF509" s="44">
        <v>42735</v>
      </c>
      <c r="AG509" s="41" t="s">
        <v>1527</v>
      </c>
      <c r="AH509" s="41">
        <v>0</v>
      </c>
      <c r="AI509" s="41">
        <v>0</v>
      </c>
      <c r="AJ509" s="41">
        <v>2</v>
      </c>
      <c r="AK509" s="41">
        <v>0</v>
      </c>
      <c r="AM509" s="41">
        <v>1</v>
      </c>
      <c r="AQ509" s="41">
        <v>0</v>
      </c>
      <c r="AR509" s="41">
        <v>0</v>
      </c>
      <c r="AS509" s="41">
        <v>0</v>
      </c>
      <c r="AU509" s="41">
        <v>302</v>
      </c>
      <c r="AW509" s="45">
        <v>0</v>
      </c>
      <c r="AY509" s="41">
        <v>8.2000000000000003E-2</v>
      </c>
      <c r="AZ509" s="45">
        <v>8.2000000000000003E-2</v>
      </c>
      <c r="BA509" s="41">
        <v>8.0954019025458193E-2</v>
      </c>
      <c r="CD509" s="44">
        <v>42370</v>
      </c>
      <c r="CN509" s="41">
        <v>0</v>
      </c>
      <c r="CO509" s="41">
        <v>0</v>
      </c>
      <c r="CY509" s="47" t="s">
        <v>113</v>
      </c>
    </row>
    <row r="510" spans="1:103" x14ac:dyDescent="0.25">
      <c r="A510" s="41">
        <v>2016</v>
      </c>
      <c r="B510" s="41">
        <v>302</v>
      </c>
      <c r="C510" s="41" t="s">
        <v>1522</v>
      </c>
      <c r="D510" s="41">
        <v>6</v>
      </c>
      <c r="E510" s="41" t="s">
        <v>1523</v>
      </c>
      <c r="F510" s="41" t="s">
        <v>1524</v>
      </c>
      <c r="G510" s="42">
        <v>2016010863</v>
      </c>
      <c r="H510" s="42" t="s">
        <v>1528</v>
      </c>
      <c r="I510" s="41">
        <v>1</v>
      </c>
      <c r="J510" s="41">
        <v>625</v>
      </c>
      <c r="K510" s="41" t="s">
        <v>1272</v>
      </c>
      <c r="L510" s="41">
        <v>10009</v>
      </c>
      <c r="M510" s="41" t="s">
        <v>185</v>
      </c>
      <c r="N510" s="41">
        <v>10016</v>
      </c>
      <c r="O510" s="41" t="s">
        <v>126</v>
      </c>
      <c r="P510" s="41" t="s">
        <v>303</v>
      </c>
      <c r="Q510" s="41">
        <v>11001</v>
      </c>
      <c r="R510" s="41">
        <v>11001</v>
      </c>
      <c r="S510" s="41">
        <v>11000</v>
      </c>
      <c r="T510" s="41" t="s">
        <v>303</v>
      </c>
      <c r="U510" s="41">
        <v>1</v>
      </c>
      <c r="V510" s="41">
        <v>10</v>
      </c>
      <c r="W510" s="41">
        <v>110</v>
      </c>
      <c r="X510" s="41" t="s">
        <v>107</v>
      </c>
      <c r="Y510" s="41" t="s">
        <v>297</v>
      </c>
      <c r="Z510" s="41" t="s">
        <v>298</v>
      </c>
      <c r="AA510" s="41" t="s">
        <v>1529</v>
      </c>
      <c r="AB510" s="41" t="s">
        <v>111</v>
      </c>
      <c r="AC510" s="41">
        <v>15114</v>
      </c>
      <c r="AE510" s="44">
        <v>42370</v>
      </c>
      <c r="AF510" s="44">
        <v>42735</v>
      </c>
      <c r="AG510" s="41" t="s">
        <v>1530</v>
      </c>
      <c r="AH510" s="41">
        <v>0</v>
      </c>
      <c r="AI510" s="41">
        <v>0</v>
      </c>
      <c r="AJ510" s="41">
        <v>2</v>
      </c>
      <c r="AK510" s="41">
        <v>0</v>
      </c>
      <c r="AM510" s="41">
        <v>1</v>
      </c>
      <c r="AQ510" s="41">
        <v>0</v>
      </c>
      <c r="AR510" s="41">
        <v>0</v>
      </c>
      <c r="AS510" s="41">
        <v>0</v>
      </c>
      <c r="AU510" s="41">
        <v>302</v>
      </c>
      <c r="AV510" s="41">
        <v>14.586</v>
      </c>
      <c r="AW510" s="45">
        <v>14.586</v>
      </c>
      <c r="AX510" s="41">
        <v>14.399942945187</v>
      </c>
      <c r="AY510" s="41">
        <v>21.19</v>
      </c>
      <c r="AZ510" s="45">
        <v>21.19</v>
      </c>
      <c r="BA510" s="41">
        <v>20.919703209139701</v>
      </c>
      <c r="BS510" s="41">
        <v>14.586</v>
      </c>
      <c r="BT510" s="41">
        <v>14.586</v>
      </c>
      <c r="BU510" s="41">
        <v>14.399942945187</v>
      </c>
      <c r="CD510" s="44">
        <v>42370</v>
      </c>
      <c r="CN510" s="41">
        <v>0</v>
      </c>
      <c r="CO510" s="41">
        <v>0</v>
      </c>
      <c r="CY510" s="47" t="s">
        <v>113</v>
      </c>
    </row>
    <row r="511" spans="1:103" x14ac:dyDescent="0.25">
      <c r="A511" s="41">
        <v>2016</v>
      </c>
      <c r="B511" s="41">
        <v>302</v>
      </c>
      <c r="C511" s="41" t="s">
        <v>1522</v>
      </c>
      <c r="D511" s="41">
        <v>6</v>
      </c>
      <c r="E511" s="41" t="s">
        <v>1523</v>
      </c>
      <c r="F511" s="41" t="s">
        <v>1524</v>
      </c>
      <c r="G511" s="42">
        <v>2016011045</v>
      </c>
      <c r="H511" s="42" t="s">
        <v>1531</v>
      </c>
      <c r="I511" s="41">
        <v>1</v>
      </c>
      <c r="J511" s="41">
        <v>998</v>
      </c>
      <c r="K511" s="41" t="s">
        <v>159</v>
      </c>
      <c r="L511" s="41">
        <v>9998</v>
      </c>
      <c r="M511" s="41" t="s">
        <v>160</v>
      </c>
      <c r="N511" s="41">
        <v>10024</v>
      </c>
      <c r="O511" s="41" t="s">
        <v>104</v>
      </c>
      <c r="P511" s="41" t="s">
        <v>303</v>
      </c>
      <c r="Q511" s="41">
        <v>11001</v>
      </c>
      <c r="R511" s="41">
        <v>11001</v>
      </c>
      <c r="S511" s="41">
        <v>11000</v>
      </c>
      <c r="T511" s="41" t="s">
        <v>303</v>
      </c>
      <c r="U511" s="41">
        <v>1</v>
      </c>
      <c r="V511" s="41">
        <v>10</v>
      </c>
      <c r="W511" s="41">
        <v>110</v>
      </c>
      <c r="X511" s="41" t="s">
        <v>107</v>
      </c>
      <c r="Y511" s="41" t="s">
        <v>297</v>
      </c>
      <c r="Z511" s="41" t="s">
        <v>298</v>
      </c>
      <c r="AA511" s="41" t="s">
        <v>1532</v>
      </c>
      <c r="AB511" s="41" t="s">
        <v>111</v>
      </c>
      <c r="AC511" s="41">
        <v>15114</v>
      </c>
      <c r="AE511" s="44">
        <v>42370</v>
      </c>
      <c r="AF511" s="44">
        <v>42735</v>
      </c>
      <c r="AG511" s="41" t="s">
        <v>1533</v>
      </c>
      <c r="AH511" s="41">
        <v>0</v>
      </c>
      <c r="AI511" s="41">
        <v>0</v>
      </c>
      <c r="AJ511" s="41">
        <v>2</v>
      </c>
      <c r="AK511" s="41">
        <v>0</v>
      </c>
      <c r="AM511" s="41">
        <v>1</v>
      </c>
      <c r="AQ511" s="41">
        <v>0</v>
      </c>
      <c r="AR511" s="41">
        <v>0</v>
      </c>
      <c r="AS511" s="41">
        <v>0</v>
      </c>
      <c r="AU511" s="41">
        <v>302</v>
      </c>
      <c r="AV511" s="41">
        <v>218.43899999999999</v>
      </c>
      <c r="AW511" s="45">
        <v>218.43899999999999</v>
      </c>
      <c r="AX511" s="41">
        <v>215.65262148661</v>
      </c>
      <c r="AY511" s="41">
        <v>190.18100000000001</v>
      </c>
      <c r="AZ511" s="45">
        <v>190.18100000000001</v>
      </c>
      <c r="BA511" s="41">
        <v>187.75507673512999</v>
      </c>
      <c r="BS511" s="41">
        <v>218.43899999999999</v>
      </c>
      <c r="BT511" s="41">
        <v>218.43899999999999</v>
      </c>
      <c r="BU511" s="41">
        <v>215.65262148661</v>
      </c>
      <c r="CD511" s="44">
        <v>42370</v>
      </c>
      <c r="CN511" s="41">
        <v>0</v>
      </c>
      <c r="CO511" s="41">
        <v>0</v>
      </c>
      <c r="CY511" s="47" t="s">
        <v>113</v>
      </c>
    </row>
    <row r="512" spans="1:103" x14ac:dyDescent="0.25">
      <c r="A512" s="41">
        <v>2016</v>
      </c>
      <c r="B512" s="41">
        <v>302</v>
      </c>
      <c r="C512" s="41" t="s">
        <v>1522</v>
      </c>
      <c r="D512" s="41">
        <v>6</v>
      </c>
      <c r="E512" s="41" t="s">
        <v>1523</v>
      </c>
      <c r="F512" s="41" t="s">
        <v>1524</v>
      </c>
      <c r="G512" s="42">
        <v>2016011071</v>
      </c>
      <c r="H512" s="42" t="s">
        <v>1534</v>
      </c>
      <c r="I512" s="41">
        <v>1</v>
      </c>
      <c r="J512" s="41">
        <v>998</v>
      </c>
      <c r="K512" s="41" t="s">
        <v>159</v>
      </c>
      <c r="L512" s="41">
        <v>9998</v>
      </c>
      <c r="M512" s="41" t="s">
        <v>160</v>
      </c>
      <c r="N512" s="41">
        <v>10024</v>
      </c>
      <c r="O512" s="41" t="s">
        <v>104</v>
      </c>
      <c r="P512" s="41" t="s">
        <v>303</v>
      </c>
      <c r="Q512" s="41">
        <v>11001</v>
      </c>
      <c r="R512" s="41">
        <v>11001</v>
      </c>
      <c r="S512" s="41">
        <v>11000</v>
      </c>
      <c r="T512" s="41" t="s">
        <v>303</v>
      </c>
      <c r="U512" s="41">
        <v>1</v>
      </c>
      <c r="V512" s="41">
        <v>10</v>
      </c>
      <c r="W512" s="41">
        <v>110</v>
      </c>
      <c r="X512" s="41" t="s">
        <v>107</v>
      </c>
      <c r="Y512" s="41" t="s">
        <v>297</v>
      </c>
      <c r="Z512" s="41" t="s">
        <v>298</v>
      </c>
      <c r="AA512" s="41" t="s">
        <v>1535</v>
      </c>
      <c r="AB512" s="41" t="s">
        <v>111</v>
      </c>
      <c r="AC512" s="41">
        <v>15114</v>
      </c>
      <c r="AE512" s="44">
        <v>42370</v>
      </c>
      <c r="AF512" s="44">
        <v>42735</v>
      </c>
      <c r="AG512" s="41" t="s">
        <v>1533</v>
      </c>
      <c r="AH512" s="41">
        <v>0</v>
      </c>
      <c r="AI512" s="41">
        <v>0</v>
      </c>
      <c r="AJ512" s="41">
        <v>2</v>
      </c>
      <c r="AK512" s="41">
        <v>0</v>
      </c>
      <c r="AM512" s="41">
        <v>1</v>
      </c>
      <c r="AQ512" s="41">
        <v>0</v>
      </c>
      <c r="AR512" s="41">
        <v>0</v>
      </c>
      <c r="AS512" s="41">
        <v>0</v>
      </c>
      <c r="AU512" s="41">
        <v>302</v>
      </c>
      <c r="AV512" s="41">
        <v>311.33100000000002</v>
      </c>
      <c r="AW512" s="45">
        <v>311.33100000000002</v>
      </c>
      <c r="AX512" s="41">
        <v>307.35970362457198</v>
      </c>
      <c r="AY512" s="41">
        <v>237.53700000000001</v>
      </c>
      <c r="AZ512" s="45">
        <v>237.53700000000001</v>
      </c>
      <c r="BA512" s="41">
        <v>234.507009966467</v>
      </c>
      <c r="BS512" s="41">
        <v>311.33100000000002</v>
      </c>
      <c r="BT512" s="41">
        <v>311.33100000000002</v>
      </c>
      <c r="BU512" s="41">
        <v>307.35970362457198</v>
      </c>
      <c r="CD512" s="44">
        <v>42370</v>
      </c>
      <c r="CN512" s="41">
        <v>0</v>
      </c>
      <c r="CO512" s="41">
        <v>0</v>
      </c>
      <c r="CY512" s="47" t="s">
        <v>113</v>
      </c>
    </row>
    <row r="513" spans="1:103" x14ac:dyDescent="0.25">
      <c r="A513" s="41">
        <v>2016</v>
      </c>
      <c r="B513" s="41">
        <v>302</v>
      </c>
      <c r="C513" s="41" t="s">
        <v>1522</v>
      </c>
      <c r="D513" s="41">
        <v>11</v>
      </c>
      <c r="E513" s="41" t="s">
        <v>1536</v>
      </c>
      <c r="F513" s="41" t="s">
        <v>1537</v>
      </c>
      <c r="G513" s="42">
        <v>2016005754</v>
      </c>
      <c r="H513" s="42" t="s">
        <v>1538</v>
      </c>
      <c r="I513" s="41">
        <v>1</v>
      </c>
      <c r="J513" s="41">
        <v>64</v>
      </c>
      <c r="K513" s="41" t="s">
        <v>334</v>
      </c>
      <c r="L513" s="41">
        <v>10010</v>
      </c>
      <c r="M513" s="41" t="s">
        <v>151</v>
      </c>
      <c r="N513" s="41">
        <v>10019</v>
      </c>
      <c r="O513" s="41" t="s">
        <v>116</v>
      </c>
      <c r="P513" s="41" t="s">
        <v>1539</v>
      </c>
      <c r="Q513" s="41">
        <v>22000</v>
      </c>
      <c r="R513" s="41">
        <v>22000</v>
      </c>
      <c r="S513" s="41">
        <v>22000</v>
      </c>
      <c r="T513" s="41" t="s">
        <v>290</v>
      </c>
      <c r="U513" s="41">
        <v>1</v>
      </c>
      <c r="V513" s="41">
        <v>10</v>
      </c>
      <c r="W513" s="41">
        <v>110</v>
      </c>
      <c r="X513" s="41" t="s">
        <v>107</v>
      </c>
      <c r="Y513" s="41" t="s">
        <v>138</v>
      </c>
      <c r="Z513" s="41" t="s">
        <v>139</v>
      </c>
      <c r="AA513" s="41" t="s">
        <v>1540</v>
      </c>
      <c r="AB513" s="41" t="s">
        <v>111</v>
      </c>
      <c r="AC513" s="41">
        <v>15114</v>
      </c>
      <c r="AE513" s="44">
        <v>42370</v>
      </c>
      <c r="AF513" s="44">
        <v>42735</v>
      </c>
      <c r="AG513" s="41" t="s">
        <v>1541</v>
      </c>
      <c r="AH513" s="41">
        <v>0</v>
      </c>
      <c r="AI513" s="41">
        <v>0</v>
      </c>
      <c r="AJ513" s="41">
        <v>2</v>
      </c>
      <c r="AK513" s="41">
        <v>0</v>
      </c>
      <c r="AQ513" s="41">
        <v>0</v>
      </c>
      <c r="AR513" s="41">
        <v>0</v>
      </c>
      <c r="AS513" s="41">
        <v>0</v>
      </c>
      <c r="AU513" s="41">
        <v>302</v>
      </c>
      <c r="AV513" s="41">
        <v>192.18700000000001</v>
      </c>
      <c r="AW513" s="45">
        <v>192.18700000000001</v>
      </c>
      <c r="AX513" s="41">
        <v>189.73548846885001</v>
      </c>
      <c r="AY513" s="41">
        <v>192.18700000000001</v>
      </c>
      <c r="AZ513" s="45">
        <v>192.18700000000001</v>
      </c>
      <c r="BA513" s="41">
        <v>189.73548846885001</v>
      </c>
      <c r="BM513" s="41">
        <v>192.18700000000001</v>
      </c>
      <c r="BN513" s="41">
        <v>192.18700000000001</v>
      </c>
      <c r="BO513" s="41">
        <v>189.73548846885001</v>
      </c>
      <c r="CD513" s="44">
        <v>42370</v>
      </c>
      <c r="CN513" s="41">
        <v>0</v>
      </c>
      <c r="CO513" s="41">
        <v>0</v>
      </c>
      <c r="CY513" s="47" t="s">
        <v>113</v>
      </c>
    </row>
    <row r="514" spans="1:103" x14ac:dyDescent="0.25">
      <c r="A514" s="41">
        <v>2016</v>
      </c>
      <c r="B514" s="41">
        <v>302</v>
      </c>
      <c r="C514" s="41" t="s">
        <v>1522</v>
      </c>
      <c r="D514" s="41">
        <v>6</v>
      </c>
      <c r="E514" s="41" t="s">
        <v>1523</v>
      </c>
      <c r="F514" s="41" t="s">
        <v>1524</v>
      </c>
      <c r="G514" s="42">
        <v>2016011058</v>
      </c>
      <c r="H514" s="42" t="s">
        <v>1542</v>
      </c>
      <c r="I514" s="41">
        <v>1</v>
      </c>
      <c r="J514" s="41">
        <v>728</v>
      </c>
      <c r="K514" s="41" t="s">
        <v>345</v>
      </c>
      <c r="L514" s="41">
        <v>10008</v>
      </c>
      <c r="M514" s="41" t="s">
        <v>123</v>
      </c>
      <c r="N514" s="41">
        <v>10016</v>
      </c>
      <c r="O514" s="41" t="s">
        <v>126</v>
      </c>
      <c r="P514" s="41" t="s">
        <v>303</v>
      </c>
      <c r="Q514" s="41">
        <v>11001</v>
      </c>
      <c r="R514" s="41">
        <v>11001</v>
      </c>
      <c r="S514" s="41">
        <v>11000</v>
      </c>
      <c r="T514" s="41" t="s">
        <v>303</v>
      </c>
      <c r="U514" s="41">
        <v>1</v>
      </c>
      <c r="V514" s="41">
        <v>10</v>
      </c>
      <c r="W514" s="41">
        <v>110</v>
      </c>
      <c r="X514" s="41" t="s">
        <v>107</v>
      </c>
      <c r="Y514" s="41" t="s">
        <v>297</v>
      </c>
      <c r="Z514" s="41" t="s">
        <v>298</v>
      </c>
      <c r="AA514" s="41" t="s">
        <v>1543</v>
      </c>
      <c r="AB514" s="41" t="s">
        <v>111</v>
      </c>
      <c r="AC514" s="41">
        <v>15114</v>
      </c>
      <c r="AE514" s="44">
        <v>42370</v>
      </c>
      <c r="AF514" s="44">
        <v>42735</v>
      </c>
      <c r="AG514" s="41" t="s">
        <v>1544</v>
      </c>
      <c r="AH514" s="41">
        <v>0</v>
      </c>
      <c r="AI514" s="41">
        <v>0</v>
      </c>
      <c r="AJ514" s="41">
        <v>2</v>
      </c>
      <c r="AK514" s="41">
        <v>0</v>
      </c>
      <c r="AM514" s="41">
        <v>1</v>
      </c>
      <c r="AQ514" s="41">
        <v>0</v>
      </c>
      <c r="AR514" s="41">
        <v>0</v>
      </c>
      <c r="AS514" s="41">
        <v>0</v>
      </c>
      <c r="AU514" s="41">
        <v>302</v>
      </c>
      <c r="AV514" s="41">
        <v>27.94</v>
      </c>
      <c r="AW514" s="45">
        <v>27.94</v>
      </c>
      <c r="AX514" s="41">
        <v>27.583601116723202</v>
      </c>
      <c r="AY514" s="41">
        <v>92.873000000000005</v>
      </c>
      <c r="AZ514" s="45">
        <v>92.873000000000005</v>
      </c>
      <c r="BA514" s="41">
        <v>91.688324499407003</v>
      </c>
      <c r="BS514" s="41">
        <v>27.94</v>
      </c>
      <c r="BT514" s="41">
        <v>27.94</v>
      </c>
      <c r="BU514" s="41">
        <v>27.583601116723202</v>
      </c>
      <c r="CD514" s="44">
        <v>42370</v>
      </c>
      <c r="CN514" s="41">
        <v>0</v>
      </c>
      <c r="CO514" s="41">
        <v>0</v>
      </c>
      <c r="CY514" s="47" t="s">
        <v>113</v>
      </c>
    </row>
    <row r="515" spans="1:103" x14ac:dyDescent="0.25">
      <c r="A515" s="41">
        <v>2016</v>
      </c>
      <c r="B515" s="41">
        <v>302</v>
      </c>
      <c r="C515" s="41" t="s">
        <v>1522</v>
      </c>
      <c r="D515" s="41">
        <v>6</v>
      </c>
      <c r="E515" s="41" t="s">
        <v>1523</v>
      </c>
      <c r="F515" s="41" t="s">
        <v>1524</v>
      </c>
      <c r="G515" s="42">
        <v>2016011048</v>
      </c>
      <c r="H515" s="42" t="s">
        <v>1545</v>
      </c>
      <c r="I515" s="41">
        <v>1</v>
      </c>
      <c r="J515" s="41">
        <v>728</v>
      </c>
      <c r="K515" s="41" t="s">
        <v>345</v>
      </c>
      <c r="L515" s="41">
        <v>10008</v>
      </c>
      <c r="M515" s="41" t="s">
        <v>123</v>
      </c>
      <c r="N515" s="41">
        <v>10016</v>
      </c>
      <c r="O515" s="41" t="s">
        <v>126</v>
      </c>
      <c r="P515" s="41" t="s">
        <v>303</v>
      </c>
      <c r="Q515" s="41">
        <v>11001</v>
      </c>
      <c r="R515" s="41">
        <v>11001</v>
      </c>
      <c r="S515" s="41">
        <v>11000</v>
      </c>
      <c r="T515" s="41" t="s">
        <v>303</v>
      </c>
      <c r="U515" s="41">
        <v>1</v>
      </c>
      <c r="V515" s="41">
        <v>10</v>
      </c>
      <c r="W515" s="41">
        <v>110</v>
      </c>
      <c r="X515" s="41" t="s">
        <v>107</v>
      </c>
      <c r="Y515" s="41" t="s">
        <v>297</v>
      </c>
      <c r="Z515" s="41" t="s">
        <v>298</v>
      </c>
      <c r="AA515" s="41" t="s">
        <v>1546</v>
      </c>
      <c r="AB515" s="41" t="s">
        <v>111</v>
      </c>
      <c r="AC515" s="41">
        <v>15114</v>
      </c>
      <c r="AE515" s="44">
        <v>42370</v>
      </c>
      <c r="AF515" s="44">
        <v>42735</v>
      </c>
      <c r="AG515" s="41" t="s">
        <v>1544</v>
      </c>
      <c r="AH515" s="41">
        <v>0</v>
      </c>
      <c r="AI515" s="41">
        <v>0</v>
      </c>
      <c r="AJ515" s="41">
        <v>2</v>
      </c>
      <c r="AK515" s="41">
        <v>0</v>
      </c>
      <c r="AM515" s="41">
        <v>1</v>
      </c>
      <c r="AQ515" s="41">
        <v>0</v>
      </c>
      <c r="AR515" s="41">
        <v>0</v>
      </c>
      <c r="AS515" s="41">
        <v>0</v>
      </c>
      <c r="AU515" s="41">
        <v>302</v>
      </c>
      <c r="AV515" s="41">
        <v>70.585999999999999</v>
      </c>
      <c r="AW515" s="45">
        <v>70.585999999999999</v>
      </c>
      <c r="AX515" s="41">
        <v>69.685614474768201</v>
      </c>
      <c r="AY515" s="41">
        <v>66.53</v>
      </c>
      <c r="AZ515" s="45">
        <v>66.53</v>
      </c>
      <c r="BA515" s="41">
        <v>65.681352265411306</v>
      </c>
      <c r="BS515" s="41">
        <v>70.585999999999999</v>
      </c>
      <c r="BT515" s="41">
        <v>70.585999999999999</v>
      </c>
      <c r="BU515" s="41">
        <v>69.685614474768201</v>
      </c>
      <c r="CD515" s="44">
        <v>42370</v>
      </c>
      <c r="CN515" s="41">
        <v>0</v>
      </c>
      <c r="CO515" s="41">
        <v>0</v>
      </c>
      <c r="CY515" s="47" t="s">
        <v>113</v>
      </c>
    </row>
    <row r="516" spans="1:103" x14ac:dyDescent="0.25">
      <c r="A516" s="41">
        <v>2016</v>
      </c>
      <c r="B516" s="41">
        <v>302</v>
      </c>
      <c r="C516" s="41" t="s">
        <v>1522</v>
      </c>
      <c r="D516" s="41">
        <v>6</v>
      </c>
      <c r="E516" s="41" t="s">
        <v>1523</v>
      </c>
      <c r="F516" s="41" t="s">
        <v>1524</v>
      </c>
      <c r="G516" s="42">
        <v>2016010921</v>
      </c>
      <c r="H516" s="42" t="s">
        <v>1547</v>
      </c>
      <c r="I516" s="41">
        <v>1</v>
      </c>
      <c r="J516" s="41">
        <v>728</v>
      </c>
      <c r="K516" s="41" t="s">
        <v>345</v>
      </c>
      <c r="L516" s="41">
        <v>10008</v>
      </c>
      <c r="M516" s="41" t="s">
        <v>123</v>
      </c>
      <c r="N516" s="41">
        <v>10016</v>
      </c>
      <c r="O516" s="41" t="s">
        <v>126</v>
      </c>
      <c r="P516" s="41" t="s">
        <v>303</v>
      </c>
      <c r="Q516" s="41">
        <v>11001</v>
      </c>
      <c r="R516" s="41">
        <v>11001</v>
      </c>
      <c r="S516" s="41">
        <v>11000</v>
      </c>
      <c r="T516" s="41" t="s">
        <v>303</v>
      </c>
      <c r="U516" s="41">
        <v>1</v>
      </c>
      <c r="V516" s="41">
        <v>10</v>
      </c>
      <c r="W516" s="41">
        <v>110</v>
      </c>
      <c r="X516" s="41" t="s">
        <v>107</v>
      </c>
      <c r="Y516" s="41" t="s">
        <v>297</v>
      </c>
      <c r="Z516" s="41" t="s">
        <v>298</v>
      </c>
      <c r="AA516" s="41" t="s">
        <v>1548</v>
      </c>
      <c r="AB516" s="41" t="s">
        <v>111</v>
      </c>
      <c r="AC516" s="41">
        <v>15114</v>
      </c>
      <c r="AE516" s="44">
        <v>42370</v>
      </c>
      <c r="AF516" s="44">
        <v>42735</v>
      </c>
      <c r="AG516" s="41" t="s">
        <v>1549</v>
      </c>
      <c r="AH516" s="41">
        <v>0</v>
      </c>
      <c r="AI516" s="41">
        <v>0</v>
      </c>
      <c r="AJ516" s="41">
        <v>2</v>
      </c>
      <c r="AK516" s="41">
        <v>0</v>
      </c>
      <c r="AM516" s="41">
        <v>1</v>
      </c>
      <c r="AQ516" s="41">
        <v>0</v>
      </c>
      <c r="AR516" s="41">
        <v>0</v>
      </c>
      <c r="AS516" s="41">
        <v>0</v>
      </c>
      <c r="AU516" s="41">
        <v>302</v>
      </c>
      <c r="AV516" s="41">
        <v>180.69300000000001</v>
      </c>
      <c r="AW516" s="45">
        <v>180.69300000000001</v>
      </c>
      <c r="AX516" s="41">
        <v>178.38810438740401</v>
      </c>
      <c r="AY516" s="41">
        <v>176.78</v>
      </c>
      <c r="AZ516" s="45">
        <v>176.78</v>
      </c>
      <c r="BA516" s="41">
        <v>174.525018089274</v>
      </c>
      <c r="BS516" s="41">
        <v>180.69300000000001</v>
      </c>
      <c r="BT516" s="41">
        <v>180.69300000000001</v>
      </c>
      <c r="BU516" s="41">
        <v>178.38810438740401</v>
      </c>
      <c r="CD516" s="44">
        <v>42370</v>
      </c>
      <c r="CN516" s="41">
        <v>0</v>
      </c>
      <c r="CO516" s="41">
        <v>0</v>
      </c>
      <c r="CY516" s="47" t="s">
        <v>113</v>
      </c>
    </row>
    <row r="517" spans="1:103" x14ac:dyDescent="0.25">
      <c r="A517" s="41">
        <v>2016</v>
      </c>
      <c r="B517" s="41">
        <v>302</v>
      </c>
      <c r="C517" s="41" t="s">
        <v>1522</v>
      </c>
      <c r="D517" s="41">
        <v>6</v>
      </c>
      <c r="E517" s="41" t="s">
        <v>1523</v>
      </c>
      <c r="F517" s="41" t="s">
        <v>1524</v>
      </c>
      <c r="G517" s="42">
        <v>2016010953</v>
      </c>
      <c r="H517" s="42" t="s">
        <v>1550</v>
      </c>
      <c r="I517" s="41">
        <v>1</v>
      </c>
      <c r="J517" s="41">
        <v>238</v>
      </c>
      <c r="K517" s="41" t="s">
        <v>215</v>
      </c>
      <c r="L517" s="41">
        <v>10003</v>
      </c>
      <c r="M517" s="41" t="s">
        <v>165</v>
      </c>
      <c r="N517" s="41">
        <v>10016</v>
      </c>
      <c r="O517" s="41" t="s">
        <v>126</v>
      </c>
      <c r="P517" s="41" t="s">
        <v>303</v>
      </c>
      <c r="Q517" s="41">
        <v>11001</v>
      </c>
      <c r="R517" s="41">
        <v>11001</v>
      </c>
      <c r="S517" s="41">
        <v>11000</v>
      </c>
      <c r="T517" s="41" t="s">
        <v>303</v>
      </c>
      <c r="U517" s="41">
        <v>1</v>
      </c>
      <c r="V517" s="41">
        <v>10</v>
      </c>
      <c r="W517" s="41">
        <v>110</v>
      </c>
      <c r="X517" s="41" t="s">
        <v>107</v>
      </c>
      <c r="Y517" s="41" t="s">
        <v>297</v>
      </c>
      <c r="Z517" s="41" t="s">
        <v>298</v>
      </c>
      <c r="AA517" s="41" t="s">
        <v>1551</v>
      </c>
      <c r="AB517" s="41" t="s">
        <v>111</v>
      </c>
      <c r="AC517" s="41">
        <v>15114</v>
      </c>
      <c r="AE517" s="44">
        <v>42370</v>
      </c>
      <c r="AF517" s="44">
        <v>42735</v>
      </c>
      <c r="AG517" s="41" t="s">
        <v>1551</v>
      </c>
      <c r="AH517" s="41">
        <v>0</v>
      </c>
      <c r="AI517" s="41">
        <v>0</v>
      </c>
      <c r="AJ517" s="41">
        <v>2</v>
      </c>
      <c r="AK517" s="41">
        <v>0</v>
      </c>
      <c r="AM517" s="41">
        <v>1</v>
      </c>
      <c r="AQ517" s="41">
        <v>0</v>
      </c>
      <c r="AR517" s="41">
        <v>0</v>
      </c>
      <c r="AS517" s="41">
        <v>0</v>
      </c>
      <c r="AU517" s="41">
        <v>302</v>
      </c>
      <c r="AV517" s="41">
        <v>16.643000000000001</v>
      </c>
      <c r="AW517" s="45">
        <v>16.643000000000001</v>
      </c>
      <c r="AX517" s="41">
        <v>16.430704129764599</v>
      </c>
      <c r="AY517" s="41">
        <v>16.61</v>
      </c>
      <c r="AZ517" s="45">
        <v>16.61</v>
      </c>
      <c r="BA517" s="41">
        <v>16.398125073327598</v>
      </c>
      <c r="BS517" s="41">
        <v>16.643000000000001</v>
      </c>
      <c r="BT517" s="41">
        <v>16.643000000000001</v>
      </c>
      <c r="BU517" s="41">
        <v>16.430704129764599</v>
      </c>
      <c r="CD517" s="44">
        <v>42370</v>
      </c>
      <c r="CN517" s="41">
        <v>0</v>
      </c>
      <c r="CO517" s="41">
        <v>0</v>
      </c>
      <c r="CY517" s="47" t="s">
        <v>113</v>
      </c>
    </row>
    <row r="518" spans="1:103" x14ac:dyDescent="0.25">
      <c r="A518" s="41">
        <v>2016</v>
      </c>
      <c r="B518" s="41">
        <v>302</v>
      </c>
      <c r="C518" s="41" t="s">
        <v>1522</v>
      </c>
      <c r="D518" s="41">
        <v>6</v>
      </c>
      <c r="E518" s="41" t="s">
        <v>1523</v>
      </c>
      <c r="F518" s="41" t="s">
        <v>1524</v>
      </c>
      <c r="G518" s="42">
        <v>2016010954</v>
      </c>
      <c r="H518" s="42" t="s">
        <v>1552</v>
      </c>
      <c r="I518" s="41">
        <v>1</v>
      </c>
      <c r="J518" s="41">
        <v>238</v>
      </c>
      <c r="K518" s="41" t="s">
        <v>215</v>
      </c>
      <c r="L518" s="41">
        <v>10003</v>
      </c>
      <c r="M518" s="41" t="s">
        <v>165</v>
      </c>
      <c r="N518" s="41">
        <v>10016</v>
      </c>
      <c r="O518" s="41" t="s">
        <v>126</v>
      </c>
      <c r="P518" s="41" t="s">
        <v>303</v>
      </c>
      <c r="Q518" s="41">
        <v>11001</v>
      </c>
      <c r="R518" s="41">
        <v>11001</v>
      </c>
      <c r="S518" s="41">
        <v>11000</v>
      </c>
      <c r="T518" s="41" t="s">
        <v>303</v>
      </c>
      <c r="U518" s="41">
        <v>1</v>
      </c>
      <c r="V518" s="41">
        <v>10</v>
      </c>
      <c r="W518" s="41">
        <v>110</v>
      </c>
      <c r="X518" s="41" t="s">
        <v>107</v>
      </c>
      <c r="Y518" s="41" t="s">
        <v>297</v>
      </c>
      <c r="Z518" s="41" t="s">
        <v>298</v>
      </c>
      <c r="AA518" s="41" t="s">
        <v>1553</v>
      </c>
      <c r="AB518" s="41" t="s">
        <v>111</v>
      </c>
      <c r="AC518" s="41">
        <v>15114</v>
      </c>
      <c r="AE518" s="44">
        <v>42370</v>
      </c>
      <c r="AF518" s="44">
        <v>42735</v>
      </c>
      <c r="AG518" s="41" t="s">
        <v>1553</v>
      </c>
      <c r="AH518" s="41">
        <v>0</v>
      </c>
      <c r="AI518" s="41">
        <v>0</v>
      </c>
      <c r="AJ518" s="41">
        <v>2</v>
      </c>
      <c r="AK518" s="41">
        <v>0</v>
      </c>
      <c r="AM518" s="41">
        <v>1</v>
      </c>
      <c r="AQ518" s="41">
        <v>0</v>
      </c>
      <c r="AR518" s="41">
        <v>0</v>
      </c>
      <c r="AS518" s="41">
        <v>0</v>
      </c>
      <c r="AU518" s="41">
        <v>302</v>
      </c>
      <c r="AV518" s="41">
        <v>137.65600000000001</v>
      </c>
      <c r="AW518" s="45">
        <v>137.65600000000001</v>
      </c>
      <c r="AX518" s="41">
        <v>135.90007857278599</v>
      </c>
      <c r="AY518" s="41">
        <v>5.4020000000000001</v>
      </c>
      <c r="AZ518" s="45">
        <v>5.4020000000000001</v>
      </c>
      <c r="BA518" s="41">
        <v>5.3330928143356697</v>
      </c>
      <c r="BS518" s="41">
        <v>137.65600000000001</v>
      </c>
      <c r="BT518" s="41">
        <v>137.65600000000001</v>
      </c>
      <c r="BU518" s="41">
        <v>135.90007857278599</v>
      </c>
      <c r="CD518" s="44">
        <v>42370</v>
      </c>
      <c r="CN518" s="41">
        <v>0</v>
      </c>
      <c r="CO518" s="41">
        <v>0</v>
      </c>
      <c r="CY518" s="47" t="s">
        <v>113</v>
      </c>
    </row>
    <row r="519" spans="1:103" x14ac:dyDescent="0.25">
      <c r="A519" s="41">
        <v>2016</v>
      </c>
      <c r="B519" s="41">
        <v>302</v>
      </c>
      <c r="C519" s="41" t="s">
        <v>1522</v>
      </c>
      <c r="D519" s="41">
        <v>18</v>
      </c>
      <c r="E519" s="41" t="s">
        <v>1554</v>
      </c>
      <c r="F519" s="41" t="s">
        <v>1555</v>
      </c>
      <c r="G519" s="42">
        <v>2016004971</v>
      </c>
      <c r="H519" s="42" t="s">
        <v>1556</v>
      </c>
      <c r="I519" s="41">
        <v>1</v>
      </c>
      <c r="J519" s="41">
        <v>347</v>
      </c>
      <c r="K519" s="41" t="s">
        <v>674</v>
      </c>
      <c r="L519" s="41">
        <v>10005</v>
      </c>
      <c r="M519" s="41" t="s">
        <v>220</v>
      </c>
      <c r="N519" s="41">
        <v>10018</v>
      </c>
      <c r="O519" s="41" t="s">
        <v>124</v>
      </c>
      <c r="P519" s="41" t="s">
        <v>557</v>
      </c>
      <c r="Q519" s="41">
        <v>11003</v>
      </c>
      <c r="R519" s="41">
        <v>11003</v>
      </c>
      <c r="S519" s="41">
        <v>11000</v>
      </c>
      <c r="T519" s="41" t="s">
        <v>557</v>
      </c>
      <c r="U519" s="41">
        <v>1</v>
      </c>
      <c r="V519" s="41">
        <v>10</v>
      </c>
      <c r="W519" s="41">
        <v>110</v>
      </c>
      <c r="X519" s="41" t="s">
        <v>107</v>
      </c>
      <c r="Y519" s="41" t="s">
        <v>138</v>
      </c>
      <c r="Z519" s="41" t="s">
        <v>139</v>
      </c>
      <c r="AA519" s="41" t="s">
        <v>1557</v>
      </c>
      <c r="AB519" s="41" t="s">
        <v>111</v>
      </c>
      <c r="AC519" s="41">
        <v>15114</v>
      </c>
      <c r="AE519" s="44">
        <v>42370</v>
      </c>
      <c r="AF519" s="44">
        <v>42735</v>
      </c>
      <c r="AG519" s="41" t="s">
        <v>1558</v>
      </c>
      <c r="AH519" s="41">
        <v>0</v>
      </c>
      <c r="AI519" s="41">
        <v>0</v>
      </c>
      <c r="AJ519" s="41">
        <v>2</v>
      </c>
      <c r="AK519" s="41">
        <v>0</v>
      </c>
      <c r="AQ519" s="41">
        <v>0</v>
      </c>
      <c r="AR519" s="41">
        <v>0</v>
      </c>
      <c r="AS519" s="41">
        <v>0</v>
      </c>
      <c r="AU519" s="41">
        <v>302</v>
      </c>
      <c r="AV519" s="41">
        <v>2600</v>
      </c>
      <c r="AW519" s="45">
        <v>2600</v>
      </c>
      <c r="AX519" s="41">
        <v>2566.8347495877001</v>
      </c>
      <c r="AY519" s="41">
        <v>1800</v>
      </c>
      <c r="AZ519" s="45">
        <v>1800</v>
      </c>
      <c r="BA519" s="41">
        <v>1777.0394420222499</v>
      </c>
      <c r="BM519" s="41">
        <v>2600</v>
      </c>
      <c r="BN519" s="41">
        <v>2600</v>
      </c>
      <c r="BO519" s="41">
        <v>2566.8347495877001</v>
      </c>
      <c r="CD519" s="44">
        <v>42370</v>
      </c>
      <c r="CN519" s="41">
        <v>0</v>
      </c>
      <c r="CO519" s="41">
        <v>0</v>
      </c>
      <c r="CY519" s="47" t="s">
        <v>113</v>
      </c>
    </row>
    <row r="520" spans="1:103" x14ac:dyDescent="0.25">
      <c r="A520" s="41">
        <v>2016</v>
      </c>
      <c r="B520" s="41">
        <v>302</v>
      </c>
      <c r="C520" s="41" t="s">
        <v>1522</v>
      </c>
      <c r="D520" s="41">
        <v>18</v>
      </c>
      <c r="E520" s="41" t="s">
        <v>1554</v>
      </c>
      <c r="F520" s="41" t="s">
        <v>1555</v>
      </c>
      <c r="G520" s="42">
        <v>2016004972</v>
      </c>
      <c r="H520" s="42" t="s">
        <v>1559</v>
      </c>
      <c r="I520" s="41">
        <v>1</v>
      </c>
      <c r="J520" s="41">
        <v>347</v>
      </c>
      <c r="K520" s="41" t="s">
        <v>674</v>
      </c>
      <c r="L520" s="41">
        <v>10005</v>
      </c>
      <c r="M520" s="41" t="s">
        <v>220</v>
      </c>
      <c r="N520" s="41">
        <v>10018</v>
      </c>
      <c r="O520" s="41" t="s">
        <v>124</v>
      </c>
      <c r="P520" s="41" t="s">
        <v>557</v>
      </c>
      <c r="Q520" s="41">
        <v>11003</v>
      </c>
      <c r="R520" s="41">
        <v>11003</v>
      </c>
      <c r="S520" s="41">
        <v>11000</v>
      </c>
      <c r="T520" s="41" t="s">
        <v>557</v>
      </c>
      <c r="U520" s="41">
        <v>1</v>
      </c>
      <c r="V520" s="41">
        <v>10</v>
      </c>
      <c r="W520" s="41">
        <v>110</v>
      </c>
      <c r="X520" s="41" t="s">
        <v>107</v>
      </c>
      <c r="Y520" s="41" t="s">
        <v>138</v>
      </c>
      <c r="Z520" s="41" t="s">
        <v>139</v>
      </c>
      <c r="AA520" s="41" t="s">
        <v>1557</v>
      </c>
      <c r="AB520" s="41" t="s">
        <v>111</v>
      </c>
      <c r="AC520" s="41">
        <v>15114</v>
      </c>
      <c r="AE520" s="44">
        <v>42370</v>
      </c>
      <c r="AF520" s="44">
        <v>42735</v>
      </c>
      <c r="AG520" s="41" t="s">
        <v>1560</v>
      </c>
      <c r="AH520" s="41">
        <v>0</v>
      </c>
      <c r="AI520" s="41">
        <v>0</v>
      </c>
      <c r="AJ520" s="41">
        <v>2</v>
      </c>
      <c r="AK520" s="41">
        <v>0</v>
      </c>
      <c r="AQ520" s="41">
        <v>0</v>
      </c>
      <c r="AR520" s="41">
        <v>0</v>
      </c>
      <c r="AS520" s="41">
        <v>0</v>
      </c>
      <c r="AU520" s="41">
        <v>302</v>
      </c>
      <c r="AV520" s="41">
        <v>3600</v>
      </c>
      <c r="AW520" s="45">
        <v>3600</v>
      </c>
      <c r="AX520" s="41">
        <v>3554.0788840444998</v>
      </c>
      <c r="AY520" s="41">
        <v>0</v>
      </c>
      <c r="AZ520" s="45">
        <v>0</v>
      </c>
      <c r="BA520" s="41">
        <v>0</v>
      </c>
      <c r="BM520" s="41">
        <v>3600</v>
      </c>
      <c r="BN520" s="41">
        <v>3600</v>
      </c>
      <c r="BO520" s="41">
        <v>3554.0788840444998</v>
      </c>
      <c r="CD520" s="44">
        <v>42370</v>
      </c>
      <c r="CN520" s="41">
        <v>0</v>
      </c>
      <c r="CO520" s="41">
        <v>0</v>
      </c>
      <c r="CY520" s="47" t="s">
        <v>113</v>
      </c>
    </row>
    <row r="521" spans="1:103" x14ac:dyDescent="0.25">
      <c r="A521" s="41">
        <v>2016</v>
      </c>
      <c r="B521" s="41">
        <v>302</v>
      </c>
      <c r="C521" s="41" t="s">
        <v>1522</v>
      </c>
      <c r="D521" s="41">
        <v>6</v>
      </c>
      <c r="E521" s="41" t="s">
        <v>1523</v>
      </c>
      <c r="F521" s="41" t="s">
        <v>1524</v>
      </c>
      <c r="G521" s="42">
        <v>2016011006</v>
      </c>
      <c r="H521" s="42" t="s">
        <v>1561</v>
      </c>
      <c r="I521" s="41">
        <v>1</v>
      </c>
      <c r="J521" s="41">
        <v>244</v>
      </c>
      <c r="K521" s="41" t="s">
        <v>1562</v>
      </c>
      <c r="L521" s="41">
        <v>10003</v>
      </c>
      <c r="M521" s="41" t="s">
        <v>165</v>
      </c>
      <c r="N521" s="41">
        <v>10016</v>
      </c>
      <c r="O521" s="41" t="s">
        <v>126</v>
      </c>
      <c r="P521" s="41" t="s">
        <v>303</v>
      </c>
      <c r="Q521" s="41">
        <v>11001</v>
      </c>
      <c r="R521" s="41">
        <v>11001</v>
      </c>
      <c r="S521" s="41">
        <v>11000</v>
      </c>
      <c r="T521" s="41" t="s">
        <v>303</v>
      </c>
      <c r="U521" s="41">
        <v>1</v>
      </c>
      <c r="V521" s="41">
        <v>10</v>
      </c>
      <c r="W521" s="41">
        <v>110</v>
      </c>
      <c r="X521" s="41" t="s">
        <v>107</v>
      </c>
      <c r="Y521" s="41" t="s">
        <v>297</v>
      </c>
      <c r="Z521" s="41" t="s">
        <v>298</v>
      </c>
      <c r="AA521" s="41" t="s">
        <v>1563</v>
      </c>
      <c r="AB521" s="41" t="s">
        <v>111</v>
      </c>
      <c r="AC521" s="41">
        <v>15114</v>
      </c>
      <c r="AE521" s="44">
        <v>42370</v>
      </c>
      <c r="AF521" s="44">
        <v>42735</v>
      </c>
      <c r="AG521" s="41" t="s">
        <v>1564</v>
      </c>
      <c r="AH521" s="41">
        <v>0</v>
      </c>
      <c r="AI521" s="41">
        <v>0</v>
      </c>
      <c r="AJ521" s="41">
        <v>2</v>
      </c>
      <c r="AK521" s="41">
        <v>0</v>
      </c>
      <c r="AM521" s="41">
        <v>1</v>
      </c>
      <c r="AQ521" s="41">
        <v>0</v>
      </c>
      <c r="AR521" s="41">
        <v>0</v>
      </c>
      <c r="AS521" s="41">
        <v>0</v>
      </c>
      <c r="AU521" s="41">
        <v>302</v>
      </c>
      <c r="AV521" s="41">
        <v>350.286</v>
      </c>
      <c r="AW521" s="45">
        <v>350.286</v>
      </c>
      <c r="AX521" s="41">
        <v>345.817798882337</v>
      </c>
      <c r="AY521" s="41">
        <v>82.838999999999999</v>
      </c>
      <c r="AZ521" s="45">
        <v>82.838999999999999</v>
      </c>
      <c r="BA521" s="41">
        <v>81.782316854267407</v>
      </c>
      <c r="BS521" s="41">
        <v>350.286</v>
      </c>
      <c r="BT521" s="41">
        <v>350.286</v>
      </c>
      <c r="BU521" s="41">
        <v>345.817798882337</v>
      </c>
      <c r="CD521" s="44">
        <v>42370</v>
      </c>
      <c r="CN521" s="41">
        <v>0</v>
      </c>
      <c r="CO521" s="41">
        <v>0</v>
      </c>
      <c r="CY521" s="47" t="s">
        <v>113</v>
      </c>
    </row>
    <row r="522" spans="1:103" x14ac:dyDescent="0.25">
      <c r="A522" s="41">
        <v>2016</v>
      </c>
      <c r="B522" s="41">
        <v>302</v>
      </c>
      <c r="C522" s="41" t="s">
        <v>1522</v>
      </c>
      <c r="D522" s="41">
        <v>6</v>
      </c>
      <c r="E522" s="41" t="s">
        <v>1523</v>
      </c>
      <c r="F522" s="41" t="s">
        <v>1524</v>
      </c>
      <c r="G522" s="42">
        <v>2016011049</v>
      </c>
      <c r="H522" s="42" t="s">
        <v>1565</v>
      </c>
      <c r="I522" s="41">
        <v>1</v>
      </c>
      <c r="J522" s="41">
        <v>244</v>
      </c>
      <c r="K522" s="41" t="s">
        <v>1562</v>
      </c>
      <c r="L522" s="41">
        <v>10003</v>
      </c>
      <c r="M522" s="41" t="s">
        <v>165</v>
      </c>
      <c r="N522" s="41">
        <v>10016</v>
      </c>
      <c r="O522" s="41" t="s">
        <v>126</v>
      </c>
      <c r="P522" s="41" t="s">
        <v>303</v>
      </c>
      <c r="Q522" s="41">
        <v>11001</v>
      </c>
      <c r="R522" s="41">
        <v>11001</v>
      </c>
      <c r="S522" s="41">
        <v>11000</v>
      </c>
      <c r="T522" s="41" t="s">
        <v>303</v>
      </c>
      <c r="U522" s="41">
        <v>1</v>
      </c>
      <c r="V522" s="41">
        <v>10</v>
      </c>
      <c r="W522" s="41">
        <v>110</v>
      </c>
      <c r="X522" s="41" t="s">
        <v>107</v>
      </c>
      <c r="Y522" s="41" t="s">
        <v>297</v>
      </c>
      <c r="Z522" s="41" t="s">
        <v>298</v>
      </c>
      <c r="AA522" s="41" t="s">
        <v>1566</v>
      </c>
      <c r="AB522" s="41" t="s">
        <v>111</v>
      </c>
      <c r="AC522" s="41">
        <v>15114</v>
      </c>
      <c r="AE522" s="44">
        <v>42370</v>
      </c>
      <c r="AF522" s="44">
        <v>42735</v>
      </c>
      <c r="AG522" s="41" t="s">
        <v>1567</v>
      </c>
      <c r="AH522" s="41">
        <v>0</v>
      </c>
      <c r="AI522" s="41">
        <v>0</v>
      </c>
      <c r="AJ522" s="41">
        <v>2</v>
      </c>
      <c r="AK522" s="41">
        <v>0</v>
      </c>
      <c r="AM522" s="41">
        <v>1</v>
      </c>
      <c r="AQ522" s="41">
        <v>0</v>
      </c>
      <c r="AR522" s="41">
        <v>0</v>
      </c>
      <c r="AS522" s="41">
        <v>0</v>
      </c>
      <c r="AU522" s="41">
        <v>302</v>
      </c>
      <c r="AV522" s="41">
        <v>27.306999999999999</v>
      </c>
      <c r="AW522" s="45">
        <v>27.306999999999999</v>
      </c>
      <c r="AX522" s="41">
        <v>26.958675579611999</v>
      </c>
      <c r="AY522" s="41">
        <v>174.66499999999999</v>
      </c>
      <c r="AZ522" s="45">
        <v>174.66499999999999</v>
      </c>
      <c r="BA522" s="41">
        <v>172.43699674489801</v>
      </c>
      <c r="BS522" s="41">
        <v>27.306999999999999</v>
      </c>
      <c r="BT522" s="41">
        <v>27.306999999999999</v>
      </c>
      <c r="BU522" s="41">
        <v>26.958675579611999</v>
      </c>
      <c r="CD522" s="44">
        <v>42370</v>
      </c>
      <c r="CN522" s="41">
        <v>0</v>
      </c>
      <c r="CO522" s="41">
        <v>0</v>
      </c>
      <c r="CY522" s="47" t="s">
        <v>113</v>
      </c>
    </row>
    <row r="523" spans="1:103" x14ac:dyDescent="0.25">
      <c r="A523" s="41">
        <v>2016</v>
      </c>
      <c r="B523" s="41">
        <v>302</v>
      </c>
      <c r="C523" s="41" t="s">
        <v>1522</v>
      </c>
      <c r="D523" s="41">
        <v>6</v>
      </c>
      <c r="E523" s="41" t="s">
        <v>1523</v>
      </c>
      <c r="F523" s="41" t="s">
        <v>1524</v>
      </c>
      <c r="G523" s="42">
        <v>2016011059</v>
      </c>
      <c r="H523" s="42" t="s">
        <v>1568</v>
      </c>
      <c r="I523" s="41">
        <v>1</v>
      </c>
      <c r="J523" s="41">
        <v>244</v>
      </c>
      <c r="K523" s="41" t="s">
        <v>1562</v>
      </c>
      <c r="L523" s="41">
        <v>10003</v>
      </c>
      <c r="M523" s="41" t="s">
        <v>165</v>
      </c>
      <c r="N523" s="41">
        <v>10016</v>
      </c>
      <c r="O523" s="41" t="s">
        <v>126</v>
      </c>
      <c r="P523" s="41" t="s">
        <v>303</v>
      </c>
      <c r="Q523" s="41">
        <v>11001</v>
      </c>
      <c r="R523" s="41">
        <v>11001</v>
      </c>
      <c r="S523" s="41">
        <v>11000</v>
      </c>
      <c r="T523" s="41" t="s">
        <v>303</v>
      </c>
      <c r="U523" s="41">
        <v>1</v>
      </c>
      <c r="V523" s="41">
        <v>10</v>
      </c>
      <c r="W523" s="41">
        <v>110</v>
      </c>
      <c r="X523" s="41" t="s">
        <v>107</v>
      </c>
      <c r="Y523" s="41" t="s">
        <v>297</v>
      </c>
      <c r="Z523" s="41" t="s">
        <v>298</v>
      </c>
      <c r="AA523" s="41" t="s">
        <v>1569</v>
      </c>
      <c r="AB523" s="41" t="s">
        <v>111</v>
      </c>
      <c r="AC523" s="41">
        <v>15114</v>
      </c>
      <c r="AE523" s="44">
        <v>42370</v>
      </c>
      <c r="AF523" s="44">
        <v>42735</v>
      </c>
      <c r="AG523" s="41" t="s">
        <v>1567</v>
      </c>
      <c r="AH523" s="41">
        <v>0</v>
      </c>
      <c r="AI523" s="41">
        <v>0</v>
      </c>
      <c r="AJ523" s="41">
        <v>2</v>
      </c>
      <c r="AK523" s="41">
        <v>0</v>
      </c>
      <c r="AM523" s="41">
        <v>1</v>
      </c>
      <c r="AQ523" s="41">
        <v>0</v>
      </c>
      <c r="AR523" s="41">
        <v>0</v>
      </c>
      <c r="AS523" s="41">
        <v>0</v>
      </c>
      <c r="AU523" s="41">
        <v>302</v>
      </c>
      <c r="AV523" s="41">
        <v>108.535</v>
      </c>
      <c r="AW523" s="45">
        <v>108.535</v>
      </c>
      <c r="AX523" s="41">
        <v>107.15054213326999</v>
      </c>
      <c r="AY523" s="41">
        <v>65.119</v>
      </c>
      <c r="AZ523" s="45">
        <v>65.119</v>
      </c>
      <c r="BA523" s="41">
        <v>64.288350791692807</v>
      </c>
      <c r="BS523" s="41">
        <v>108.535</v>
      </c>
      <c r="BT523" s="41">
        <v>108.535</v>
      </c>
      <c r="BU523" s="41">
        <v>107.15054213326999</v>
      </c>
      <c r="CD523" s="44">
        <v>42370</v>
      </c>
      <c r="CN523" s="41">
        <v>0</v>
      </c>
      <c r="CO523" s="41">
        <v>0</v>
      </c>
      <c r="CY523" s="47" t="s">
        <v>113</v>
      </c>
    </row>
    <row r="524" spans="1:103" x14ac:dyDescent="0.25">
      <c r="A524" s="41">
        <v>2016</v>
      </c>
      <c r="B524" s="41">
        <v>302</v>
      </c>
      <c r="C524" s="41" t="s">
        <v>1522</v>
      </c>
      <c r="D524" s="41">
        <v>6</v>
      </c>
      <c r="E524" s="41" t="s">
        <v>1523</v>
      </c>
      <c r="F524" s="41" t="s">
        <v>1524</v>
      </c>
      <c r="G524" s="42">
        <v>2016011043</v>
      </c>
      <c r="H524" s="42" t="s">
        <v>1570</v>
      </c>
      <c r="I524" s="41">
        <v>3</v>
      </c>
      <c r="J524" s="41">
        <v>251</v>
      </c>
      <c r="K524" s="41" t="s">
        <v>919</v>
      </c>
      <c r="L524" s="41">
        <v>10003</v>
      </c>
      <c r="M524" s="41" t="s">
        <v>165</v>
      </c>
      <c r="N524" s="41">
        <v>10016</v>
      </c>
      <c r="O524" s="41" t="s">
        <v>126</v>
      </c>
      <c r="P524" s="41" t="s">
        <v>303</v>
      </c>
      <c r="Q524" s="41">
        <v>11001</v>
      </c>
      <c r="R524" s="41">
        <v>11001</v>
      </c>
      <c r="S524" s="41">
        <v>11000</v>
      </c>
      <c r="T524" s="41" t="s">
        <v>303</v>
      </c>
      <c r="U524" s="41">
        <v>1</v>
      </c>
      <c r="V524" s="41">
        <v>10</v>
      </c>
      <c r="W524" s="41">
        <v>110</v>
      </c>
      <c r="X524" s="41" t="s">
        <v>107</v>
      </c>
      <c r="Y524" s="41" t="s">
        <v>297</v>
      </c>
      <c r="Z524" s="41" t="s">
        <v>298</v>
      </c>
      <c r="AA524" s="41" t="s">
        <v>1571</v>
      </c>
      <c r="AB524" s="41" t="s">
        <v>111</v>
      </c>
      <c r="AC524" s="41">
        <v>15114</v>
      </c>
      <c r="AE524" s="44">
        <v>42370</v>
      </c>
      <c r="AF524" s="44">
        <v>42735</v>
      </c>
      <c r="AG524" s="41" t="s">
        <v>1571</v>
      </c>
      <c r="AH524" s="41">
        <v>0</v>
      </c>
      <c r="AI524" s="41">
        <v>0</v>
      </c>
      <c r="AJ524" s="41">
        <v>2</v>
      </c>
      <c r="AK524" s="41">
        <v>0</v>
      </c>
      <c r="AM524" s="41">
        <v>1</v>
      </c>
      <c r="AQ524" s="41">
        <v>0</v>
      </c>
      <c r="AR524" s="41">
        <v>0</v>
      </c>
      <c r="AS524" s="41">
        <v>0</v>
      </c>
      <c r="AU524" s="41">
        <v>302</v>
      </c>
      <c r="AW524" s="45">
        <v>0</v>
      </c>
      <c r="AY524" s="41">
        <v>1.0649999999999999</v>
      </c>
      <c r="AZ524" s="45">
        <v>1.0649999999999999</v>
      </c>
      <c r="BA524" s="41">
        <v>1.0514150031964999</v>
      </c>
      <c r="CD524" s="44">
        <v>42370</v>
      </c>
      <c r="CN524" s="41">
        <v>0</v>
      </c>
      <c r="CO524" s="41">
        <v>0</v>
      </c>
      <c r="CY524" s="47" t="s">
        <v>113</v>
      </c>
    </row>
    <row r="525" spans="1:103" x14ac:dyDescent="0.25">
      <c r="A525" s="41">
        <v>2016</v>
      </c>
      <c r="B525" s="41">
        <v>302</v>
      </c>
      <c r="C525" s="41" t="s">
        <v>1522</v>
      </c>
      <c r="D525" s="41">
        <v>6</v>
      </c>
      <c r="E525" s="41" t="s">
        <v>1523</v>
      </c>
      <c r="F525" s="41" t="s">
        <v>1524</v>
      </c>
      <c r="G525" s="42">
        <v>2016011050</v>
      </c>
      <c r="H525" s="42" t="s">
        <v>1572</v>
      </c>
      <c r="I525" s="41">
        <v>1</v>
      </c>
      <c r="J525" s="41">
        <v>251</v>
      </c>
      <c r="K525" s="41" t="s">
        <v>919</v>
      </c>
      <c r="L525" s="41">
        <v>10003</v>
      </c>
      <c r="M525" s="41" t="s">
        <v>165</v>
      </c>
      <c r="N525" s="41">
        <v>10016</v>
      </c>
      <c r="O525" s="41" t="s">
        <v>126</v>
      </c>
      <c r="P525" s="41" t="s">
        <v>303</v>
      </c>
      <c r="Q525" s="41">
        <v>11001</v>
      </c>
      <c r="R525" s="41">
        <v>11001</v>
      </c>
      <c r="S525" s="41">
        <v>11000</v>
      </c>
      <c r="T525" s="41" t="s">
        <v>303</v>
      </c>
      <c r="U525" s="41">
        <v>1</v>
      </c>
      <c r="V525" s="41">
        <v>10</v>
      </c>
      <c r="W525" s="41">
        <v>110</v>
      </c>
      <c r="X525" s="41" t="s">
        <v>107</v>
      </c>
      <c r="Y525" s="41" t="s">
        <v>297</v>
      </c>
      <c r="Z525" s="41" t="s">
        <v>298</v>
      </c>
      <c r="AA525" s="41" t="s">
        <v>1573</v>
      </c>
      <c r="AB525" s="41" t="s">
        <v>111</v>
      </c>
      <c r="AC525" s="41">
        <v>15114</v>
      </c>
      <c r="AE525" s="44">
        <v>42370</v>
      </c>
      <c r="AF525" s="44">
        <v>42735</v>
      </c>
      <c r="AG525" s="41" t="s">
        <v>1574</v>
      </c>
      <c r="AH525" s="41">
        <v>0</v>
      </c>
      <c r="AI525" s="41">
        <v>0</v>
      </c>
      <c r="AJ525" s="41">
        <v>2</v>
      </c>
      <c r="AK525" s="41">
        <v>0</v>
      </c>
      <c r="AM525" s="41">
        <v>1</v>
      </c>
      <c r="AQ525" s="41">
        <v>0</v>
      </c>
      <c r="AR525" s="41">
        <v>0</v>
      </c>
      <c r="AS525" s="41">
        <v>0</v>
      </c>
      <c r="AU525" s="41">
        <v>302</v>
      </c>
      <c r="AV525" s="41">
        <v>25.94</v>
      </c>
      <c r="AW525" s="45">
        <v>25.94</v>
      </c>
      <c r="AX525" s="41">
        <v>25.609112847809602</v>
      </c>
      <c r="AY525" s="41">
        <v>35.784999999999997</v>
      </c>
      <c r="AZ525" s="45">
        <v>35.784999999999997</v>
      </c>
      <c r="BA525" s="41">
        <v>35.328531351536803</v>
      </c>
      <c r="BS525" s="41">
        <v>25.94</v>
      </c>
      <c r="BT525" s="41">
        <v>25.94</v>
      </c>
      <c r="BU525" s="41">
        <v>25.609112847809602</v>
      </c>
      <c r="CD525" s="44">
        <v>42370</v>
      </c>
      <c r="CN525" s="41">
        <v>0</v>
      </c>
      <c r="CO525" s="41">
        <v>0</v>
      </c>
      <c r="CY525" s="47" t="s">
        <v>113</v>
      </c>
    </row>
    <row r="526" spans="1:103" x14ac:dyDescent="0.25">
      <c r="A526" s="41">
        <v>2016</v>
      </c>
      <c r="B526" s="41">
        <v>302</v>
      </c>
      <c r="C526" s="41" t="s">
        <v>1522</v>
      </c>
      <c r="D526" s="41">
        <v>6</v>
      </c>
      <c r="E526" s="41" t="s">
        <v>1523</v>
      </c>
      <c r="F526" s="41" t="s">
        <v>1524</v>
      </c>
      <c r="G526" s="42">
        <v>2016011021</v>
      </c>
      <c r="H526" s="42" t="s">
        <v>1575</v>
      </c>
      <c r="I526" s="41">
        <v>1</v>
      </c>
      <c r="J526" s="41">
        <v>251</v>
      </c>
      <c r="K526" s="41" t="s">
        <v>919</v>
      </c>
      <c r="L526" s="41">
        <v>10003</v>
      </c>
      <c r="M526" s="41" t="s">
        <v>165</v>
      </c>
      <c r="N526" s="41">
        <v>10016</v>
      </c>
      <c r="O526" s="41" t="s">
        <v>126</v>
      </c>
      <c r="P526" s="41" t="s">
        <v>303</v>
      </c>
      <c r="Q526" s="41">
        <v>11001</v>
      </c>
      <c r="R526" s="41">
        <v>11001</v>
      </c>
      <c r="S526" s="41">
        <v>11000</v>
      </c>
      <c r="T526" s="41" t="s">
        <v>303</v>
      </c>
      <c r="U526" s="41">
        <v>1</v>
      </c>
      <c r="V526" s="41">
        <v>10</v>
      </c>
      <c r="W526" s="41">
        <v>110</v>
      </c>
      <c r="X526" s="41" t="s">
        <v>107</v>
      </c>
      <c r="Y526" s="41" t="s">
        <v>297</v>
      </c>
      <c r="Z526" s="41" t="s">
        <v>298</v>
      </c>
      <c r="AA526" s="41" t="s">
        <v>1576</v>
      </c>
      <c r="AB526" s="41" t="s">
        <v>111</v>
      </c>
      <c r="AC526" s="41">
        <v>15114</v>
      </c>
      <c r="AE526" s="44">
        <v>42370</v>
      </c>
      <c r="AF526" s="44">
        <v>42735</v>
      </c>
      <c r="AG526" s="41" t="s">
        <v>1577</v>
      </c>
      <c r="AH526" s="41">
        <v>0</v>
      </c>
      <c r="AI526" s="41">
        <v>0</v>
      </c>
      <c r="AJ526" s="41">
        <v>2</v>
      </c>
      <c r="AK526" s="41">
        <v>0</v>
      </c>
      <c r="AM526" s="41">
        <v>1</v>
      </c>
      <c r="AQ526" s="41">
        <v>0</v>
      </c>
      <c r="AR526" s="41">
        <v>0</v>
      </c>
      <c r="AS526" s="41">
        <v>0</v>
      </c>
      <c r="AU526" s="41">
        <v>302</v>
      </c>
      <c r="AV526" s="41">
        <v>69.716999999999999</v>
      </c>
      <c r="AW526" s="45">
        <v>69.716999999999999</v>
      </c>
      <c r="AX526" s="41">
        <v>68.827699321925195</v>
      </c>
      <c r="AY526" s="41">
        <v>73.994</v>
      </c>
      <c r="AZ526" s="45">
        <v>73.994</v>
      </c>
      <c r="BA526" s="41">
        <v>73.050142484996996</v>
      </c>
      <c r="BS526" s="41">
        <v>69.716999999999999</v>
      </c>
      <c r="BT526" s="41">
        <v>69.716999999999999</v>
      </c>
      <c r="BU526" s="41">
        <v>68.827699321925195</v>
      </c>
      <c r="CD526" s="44">
        <v>42370</v>
      </c>
      <c r="CN526" s="41">
        <v>0</v>
      </c>
      <c r="CO526" s="41">
        <v>0</v>
      </c>
      <c r="CY526" s="47" t="s">
        <v>113</v>
      </c>
    </row>
    <row r="527" spans="1:103" x14ac:dyDescent="0.25">
      <c r="A527" s="41">
        <v>2016</v>
      </c>
      <c r="B527" s="41">
        <v>302</v>
      </c>
      <c r="C527" s="41" t="s">
        <v>1522</v>
      </c>
      <c r="D527" s="41">
        <v>6</v>
      </c>
      <c r="E527" s="41" t="s">
        <v>1523</v>
      </c>
      <c r="F527" s="41" t="s">
        <v>1524</v>
      </c>
      <c r="G527" s="42">
        <v>2016011024</v>
      </c>
      <c r="H527" s="42" t="s">
        <v>1578</v>
      </c>
      <c r="I527" s="41">
        <v>1</v>
      </c>
      <c r="J527" s="41">
        <v>253</v>
      </c>
      <c r="K527" s="41" t="s">
        <v>643</v>
      </c>
      <c r="L527" s="41">
        <v>10003</v>
      </c>
      <c r="M527" s="41" t="s">
        <v>165</v>
      </c>
      <c r="N527" s="41">
        <v>10016</v>
      </c>
      <c r="O527" s="41" t="s">
        <v>126</v>
      </c>
      <c r="P527" s="41" t="s">
        <v>303</v>
      </c>
      <c r="Q527" s="41">
        <v>11001</v>
      </c>
      <c r="R527" s="41">
        <v>11001</v>
      </c>
      <c r="S527" s="41">
        <v>11000</v>
      </c>
      <c r="T527" s="41" t="s">
        <v>303</v>
      </c>
      <c r="U527" s="41">
        <v>1</v>
      </c>
      <c r="V527" s="41">
        <v>10</v>
      </c>
      <c r="W527" s="41">
        <v>110</v>
      </c>
      <c r="X527" s="41" t="s">
        <v>107</v>
      </c>
      <c r="Y527" s="41" t="s">
        <v>297</v>
      </c>
      <c r="Z527" s="41" t="s">
        <v>298</v>
      </c>
      <c r="AA527" s="41" t="s">
        <v>1579</v>
      </c>
      <c r="AB527" s="41" t="s">
        <v>111</v>
      </c>
      <c r="AC527" s="41">
        <v>15114</v>
      </c>
      <c r="AE527" s="44">
        <v>42370</v>
      </c>
      <c r="AF527" s="44">
        <v>42735</v>
      </c>
      <c r="AG527" s="41" t="s">
        <v>1580</v>
      </c>
      <c r="AH527" s="41">
        <v>0</v>
      </c>
      <c r="AI527" s="41">
        <v>0</v>
      </c>
      <c r="AJ527" s="41">
        <v>2</v>
      </c>
      <c r="AK527" s="41">
        <v>0</v>
      </c>
      <c r="AM527" s="41">
        <v>1</v>
      </c>
      <c r="AQ527" s="41">
        <v>0</v>
      </c>
      <c r="AR527" s="41">
        <v>0</v>
      </c>
      <c r="AS527" s="41">
        <v>0</v>
      </c>
      <c r="AU527" s="41">
        <v>302</v>
      </c>
      <c r="AV527" s="41">
        <v>126.291</v>
      </c>
      <c r="AW527" s="45">
        <v>126.291</v>
      </c>
      <c r="AX527" s="41">
        <v>124.680048984685</v>
      </c>
      <c r="AY527" s="41">
        <v>154.63900000000001</v>
      </c>
      <c r="AZ527" s="45">
        <v>154.63900000000001</v>
      </c>
      <c r="BA527" s="41">
        <v>152.666445708266</v>
      </c>
      <c r="BS527" s="41">
        <v>126.291</v>
      </c>
      <c r="BT527" s="41">
        <v>126.291</v>
      </c>
      <c r="BU527" s="41">
        <v>124.680048984685</v>
      </c>
      <c r="CD527" s="44">
        <v>42370</v>
      </c>
      <c r="CN527" s="41">
        <v>0</v>
      </c>
      <c r="CO527" s="41">
        <v>0</v>
      </c>
      <c r="CY527" s="47" t="s">
        <v>113</v>
      </c>
    </row>
    <row r="528" spans="1:103" x14ac:dyDescent="0.25">
      <c r="A528" s="41">
        <v>2016</v>
      </c>
      <c r="B528" s="41">
        <v>302</v>
      </c>
      <c r="C528" s="41" t="s">
        <v>1522</v>
      </c>
      <c r="D528" s="41">
        <v>6</v>
      </c>
      <c r="E528" s="41" t="s">
        <v>1523</v>
      </c>
      <c r="F528" s="41" t="s">
        <v>1524</v>
      </c>
      <c r="G528" s="42">
        <v>2016011044</v>
      </c>
      <c r="H528" s="42" t="s">
        <v>1581</v>
      </c>
      <c r="I528" s="41">
        <v>1</v>
      </c>
      <c r="J528" s="41">
        <v>93</v>
      </c>
      <c r="K528" s="41" t="s">
        <v>427</v>
      </c>
      <c r="L528" s="41">
        <v>10010</v>
      </c>
      <c r="M528" s="41" t="s">
        <v>151</v>
      </c>
      <c r="N528" s="41">
        <v>10018</v>
      </c>
      <c r="O528" s="41" t="s">
        <v>124</v>
      </c>
      <c r="P528" s="41" t="s">
        <v>303</v>
      </c>
      <c r="Q528" s="41">
        <v>11001</v>
      </c>
      <c r="R528" s="41">
        <v>11001</v>
      </c>
      <c r="S528" s="41">
        <v>11000</v>
      </c>
      <c r="T528" s="41" t="s">
        <v>303</v>
      </c>
      <c r="U528" s="41">
        <v>1</v>
      </c>
      <c r="V528" s="41">
        <v>10</v>
      </c>
      <c r="W528" s="41">
        <v>110</v>
      </c>
      <c r="X528" s="41" t="s">
        <v>107</v>
      </c>
      <c r="Y528" s="41" t="s">
        <v>297</v>
      </c>
      <c r="Z528" s="41" t="s">
        <v>298</v>
      </c>
      <c r="AA528" s="41" t="s">
        <v>1582</v>
      </c>
      <c r="AB528" s="41" t="s">
        <v>111</v>
      </c>
      <c r="AC528" s="41">
        <v>15114</v>
      </c>
      <c r="AE528" s="44">
        <v>42370</v>
      </c>
      <c r="AF528" s="44">
        <v>42735</v>
      </c>
      <c r="AG528" s="41" t="s">
        <v>1582</v>
      </c>
      <c r="AH528" s="41">
        <v>0</v>
      </c>
      <c r="AI528" s="41">
        <v>0</v>
      </c>
      <c r="AJ528" s="41">
        <v>2</v>
      </c>
      <c r="AK528" s="41">
        <v>0</v>
      </c>
      <c r="AM528" s="41">
        <v>1</v>
      </c>
      <c r="AQ528" s="41">
        <v>0</v>
      </c>
      <c r="AR528" s="41">
        <v>0</v>
      </c>
      <c r="AS528" s="41">
        <v>0</v>
      </c>
      <c r="AU528" s="41">
        <v>302</v>
      </c>
      <c r="AV528" s="41">
        <v>72.052999999999997</v>
      </c>
      <c r="AW528" s="45">
        <v>72.052999999999997</v>
      </c>
      <c r="AX528" s="41">
        <v>71.133901620016303</v>
      </c>
      <c r="AY528" s="41">
        <v>0</v>
      </c>
      <c r="AZ528" s="45">
        <v>0</v>
      </c>
      <c r="BA528" s="41">
        <v>0</v>
      </c>
      <c r="BS528" s="41">
        <v>72.052999999999997</v>
      </c>
      <c r="BT528" s="41">
        <v>72.052999999999997</v>
      </c>
      <c r="BU528" s="41">
        <v>71.133901620016303</v>
      </c>
      <c r="CD528" s="44">
        <v>42370</v>
      </c>
      <c r="CN528" s="41">
        <v>0</v>
      </c>
      <c r="CO528" s="41">
        <v>0</v>
      </c>
      <c r="CY528" s="47" t="s">
        <v>113</v>
      </c>
    </row>
    <row r="529" spans="1:103" x14ac:dyDescent="0.25">
      <c r="A529" s="41">
        <v>2016</v>
      </c>
      <c r="B529" s="41">
        <v>302</v>
      </c>
      <c r="C529" s="41" t="s">
        <v>1522</v>
      </c>
      <c r="D529" s="41">
        <v>6</v>
      </c>
      <c r="E529" s="41" t="s">
        <v>1523</v>
      </c>
      <c r="F529" s="41" t="s">
        <v>1524</v>
      </c>
      <c r="G529" s="42">
        <v>2016011028</v>
      </c>
      <c r="H529" s="42" t="s">
        <v>1583</v>
      </c>
      <c r="I529" s="41">
        <v>1</v>
      </c>
      <c r="J529" s="41">
        <v>753</v>
      </c>
      <c r="K529" s="41" t="s">
        <v>430</v>
      </c>
      <c r="L529" s="41">
        <v>10008</v>
      </c>
      <c r="M529" s="41" t="s">
        <v>123</v>
      </c>
      <c r="N529" s="41">
        <v>10018</v>
      </c>
      <c r="O529" s="41" t="s">
        <v>124</v>
      </c>
      <c r="P529" s="41" t="s">
        <v>303</v>
      </c>
      <c r="Q529" s="41">
        <v>11001</v>
      </c>
      <c r="R529" s="41">
        <v>11001</v>
      </c>
      <c r="S529" s="41">
        <v>11000</v>
      </c>
      <c r="T529" s="41" t="s">
        <v>303</v>
      </c>
      <c r="U529" s="41">
        <v>1</v>
      </c>
      <c r="V529" s="41">
        <v>10</v>
      </c>
      <c r="W529" s="41">
        <v>110</v>
      </c>
      <c r="X529" s="41" t="s">
        <v>107</v>
      </c>
      <c r="Y529" s="41" t="s">
        <v>297</v>
      </c>
      <c r="Z529" s="41" t="s">
        <v>298</v>
      </c>
      <c r="AA529" s="41" t="s">
        <v>1584</v>
      </c>
      <c r="AB529" s="41" t="s">
        <v>111</v>
      </c>
      <c r="AC529" s="41">
        <v>15114</v>
      </c>
      <c r="AE529" s="44">
        <v>42370</v>
      </c>
      <c r="AF529" s="44">
        <v>42735</v>
      </c>
      <c r="AG529" s="41" t="s">
        <v>1585</v>
      </c>
      <c r="AH529" s="41">
        <v>0</v>
      </c>
      <c r="AI529" s="41">
        <v>0</v>
      </c>
      <c r="AJ529" s="41">
        <v>2</v>
      </c>
      <c r="AK529" s="41">
        <v>0</v>
      </c>
      <c r="AM529" s="41">
        <v>1</v>
      </c>
      <c r="AQ529" s="41">
        <v>0</v>
      </c>
      <c r="AR529" s="41">
        <v>0</v>
      </c>
      <c r="AS529" s="41">
        <v>0</v>
      </c>
      <c r="AU529" s="41">
        <v>302</v>
      </c>
      <c r="AV529" s="41">
        <v>264.70499999999998</v>
      </c>
      <c r="AW529" s="45">
        <v>264.70499999999998</v>
      </c>
      <c r="AX529" s="41">
        <v>261.32845861138901</v>
      </c>
      <c r="AY529" s="41">
        <v>240.292</v>
      </c>
      <c r="AZ529" s="45">
        <v>240.292</v>
      </c>
      <c r="BA529" s="41">
        <v>237.226867556895</v>
      </c>
      <c r="BS529" s="41">
        <v>264.70499999999998</v>
      </c>
      <c r="BT529" s="41">
        <v>264.70499999999998</v>
      </c>
      <c r="BU529" s="41">
        <v>261.32845861138901</v>
      </c>
      <c r="CD529" s="44">
        <v>42370</v>
      </c>
      <c r="CN529" s="41">
        <v>0</v>
      </c>
      <c r="CO529" s="41">
        <v>0</v>
      </c>
      <c r="CY529" s="47" t="s">
        <v>113</v>
      </c>
    </row>
    <row r="530" spans="1:103" x14ac:dyDescent="0.25">
      <c r="A530" s="41">
        <v>2016</v>
      </c>
      <c r="B530" s="41">
        <v>302</v>
      </c>
      <c r="C530" s="41" t="s">
        <v>1522</v>
      </c>
      <c r="D530" s="41">
        <v>6</v>
      </c>
      <c r="E530" s="41" t="s">
        <v>1523</v>
      </c>
      <c r="F530" s="41" t="s">
        <v>1524</v>
      </c>
      <c r="G530" s="42">
        <v>2016011060</v>
      </c>
      <c r="H530" s="42" t="s">
        <v>1586</v>
      </c>
      <c r="I530" s="41">
        <v>1</v>
      </c>
      <c r="J530" s="41">
        <v>753</v>
      </c>
      <c r="K530" s="41" t="s">
        <v>430</v>
      </c>
      <c r="L530" s="41">
        <v>10008</v>
      </c>
      <c r="M530" s="41" t="s">
        <v>123</v>
      </c>
      <c r="N530" s="41">
        <v>10018</v>
      </c>
      <c r="O530" s="41" t="s">
        <v>124</v>
      </c>
      <c r="P530" s="41" t="s">
        <v>303</v>
      </c>
      <c r="Q530" s="41">
        <v>11001</v>
      </c>
      <c r="R530" s="41">
        <v>11001</v>
      </c>
      <c r="S530" s="41">
        <v>11000</v>
      </c>
      <c r="T530" s="41" t="s">
        <v>303</v>
      </c>
      <c r="U530" s="41">
        <v>1</v>
      </c>
      <c r="V530" s="41">
        <v>10</v>
      </c>
      <c r="W530" s="41">
        <v>110</v>
      </c>
      <c r="X530" s="41" t="s">
        <v>107</v>
      </c>
      <c r="Y530" s="41" t="s">
        <v>297</v>
      </c>
      <c r="Z530" s="41" t="s">
        <v>298</v>
      </c>
      <c r="AA530" s="41" t="s">
        <v>1587</v>
      </c>
      <c r="AB530" s="41" t="s">
        <v>111</v>
      </c>
      <c r="AC530" s="41">
        <v>15114</v>
      </c>
      <c r="AE530" s="44">
        <v>42370</v>
      </c>
      <c r="AF530" s="44">
        <v>42735</v>
      </c>
      <c r="AG530" s="41" t="s">
        <v>1588</v>
      </c>
      <c r="AH530" s="41">
        <v>0</v>
      </c>
      <c r="AI530" s="41">
        <v>0</v>
      </c>
      <c r="AJ530" s="41">
        <v>2</v>
      </c>
      <c r="AK530" s="41">
        <v>0</v>
      </c>
      <c r="AM530" s="41">
        <v>1</v>
      </c>
      <c r="AQ530" s="41">
        <v>0</v>
      </c>
      <c r="AR530" s="41">
        <v>0</v>
      </c>
      <c r="AS530" s="41">
        <v>0</v>
      </c>
      <c r="AU530" s="41">
        <v>302</v>
      </c>
      <c r="AV530" s="41">
        <v>69.569000000000003</v>
      </c>
      <c r="AW530" s="45">
        <v>69.569000000000003</v>
      </c>
      <c r="AX530" s="41">
        <v>68.681587190025596</v>
      </c>
      <c r="AY530" s="41">
        <v>144.63900000000001</v>
      </c>
      <c r="AZ530" s="45">
        <v>144.63900000000001</v>
      </c>
      <c r="BA530" s="41">
        <v>142.79400436369801</v>
      </c>
      <c r="BS530" s="41">
        <v>69.569000000000003</v>
      </c>
      <c r="BT530" s="41">
        <v>69.569000000000003</v>
      </c>
      <c r="BU530" s="41">
        <v>68.681587190025596</v>
      </c>
      <c r="CD530" s="44">
        <v>42370</v>
      </c>
      <c r="CN530" s="41">
        <v>0</v>
      </c>
      <c r="CO530" s="41">
        <v>0</v>
      </c>
      <c r="CY530" s="47" t="s">
        <v>113</v>
      </c>
    </row>
    <row r="531" spans="1:103" x14ac:dyDescent="0.25">
      <c r="A531" s="41">
        <v>2016</v>
      </c>
      <c r="B531" s="41">
        <v>302</v>
      </c>
      <c r="C531" s="41" t="s">
        <v>1522</v>
      </c>
      <c r="D531" s="41">
        <v>6</v>
      </c>
      <c r="E531" s="41" t="s">
        <v>1523</v>
      </c>
      <c r="F531" s="41" t="s">
        <v>1524</v>
      </c>
      <c r="G531" s="42">
        <v>2016011051</v>
      </c>
      <c r="H531" s="42" t="s">
        <v>1589</v>
      </c>
      <c r="I531" s="41">
        <v>3</v>
      </c>
      <c r="J531" s="41">
        <v>753</v>
      </c>
      <c r="K531" s="41" t="s">
        <v>430</v>
      </c>
      <c r="L531" s="41">
        <v>10008</v>
      </c>
      <c r="M531" s="41" t="s">
        <v>123</v>
      </c>
      <c r="N531" s="41">
        <v>10018</v>
      </c>
      <c r="O531" s="41" t="s">
        <v>124</v>
      </c>
      <c r="P531" s="41" t="s">
        <v>303</v>
      </c>
      <c r="Q531" s="41">
        <v>11001</v>
      </c>
      <c r="R531" s="41">
        <v>11001</v>
      </c>
      <c r="S531" s="41">
        <v>11000</v>
      </c>
      <c r="T531" s="41" t="s">
        <v>303</v>
      </c>
      <c r="U531" s="41">
        <v>1</v>
      </c>
      <c r="V531" s="41">
        <v>10</v>
      </c>
      <c r="W531" s="41">
        <v>110</v>
      </c>
      <c r="X531" s="41" t="s">
        <v>107</v>
      </c>
      <c r="Y531" s="41" t="s">
        <v>297</v>
      </c>
      <c r="Z531" s="41" t="s">
        <v>298</v>
      </c>
      <c r="AA531" s="41" t="s">
        <v>1590</v>
      </c>
      <c r="AB531" s="41" t="s">
        <v>111</v>
      </c>
      <c r="AC531" s="41">
        <v>15114</v>
      </c>
      <c r="AE531" s="44">
        <v>42370</v>
      </c>
      <c r="AF531" s="44">
        <v>42735</v>
      </c>
      <c r="AG531" s="41" t="s">
        <v>1585</v>
      </c>
      <c r="AH531" s="41">
        <v>0</v>
      </c>
      <c r="AI531" s="41">
        <v>0</v>
      </c>
      <c r="AJ531" s="41">
        <v>2</v>
      </c>
      <c r="AK531" s="41">
        <v>0</v>
      </c>
      <c r="AM531" s="41">
        <v>1</v>
      </c>
      <c r="AQ531" s="41">
        <v>0</v>
      </c>
      <c r="AR531" s="41">
        <v>0</v>
      </c>
      <c r="AS531" s="41">
        <v>0</v>
      </c>
      <c r="AU531" s="41">
        <v>302</v>
      </c>
      <c r="AW531" s="45">
        <v>0</v>
      </c>
      <c r="AY531" s="41">
        <v>71.394000000000005</v>
      </c>
      <c r="AZ531" s="45">
        <v>71.394000000000005</v>
      </c>
      <c r="BA531" s="41">
        <v>70.483307735409298</v>
      </c>
      <c r="BJ531" s="41">
        <v>-2.9540000000000002</v>
      </c>
      <c r="BK531" s="41">
        <v>-2.9540000000000002</v>
      </c>
      <c r="BL531" s="41">
        <v>-2.9163191731854101</v>
      </c>
      <c r="CD531" s="44">
        <v>42370</v>
      </c>
      <c r="CN531" s="41">
        <v>0</v>
      </c>
      <c r="CO531" s="41">
        <v>0</v>
      </c>
      <c r="CY531" s="47" t="s">
        <v>113</v>
      </c>
    </row>
    <row r="532" spans="1:103" x14ac:dyDescent="0.25">
      <c r="A532" s="41">
        <v>2016</v>
      </c>
      <c r="B532" s="41">
        <v>302</v>
      </c>
      <c r="C532" s="41" t="s">
        <v>1522</v>
      </c>
      <c r="D532" s="41">
        <v>6</v>
      </c>
      <c r="E532" s="41" t="s">
        <v>1523</v>
      </c>
      <c r="F532" s="41" t="s">
        <v>1524</v>
      </c>
      <c r="G532" s="42">
        <v>2016011057</v>
      </c>
      <c r="H532" s="42" t="s">
        <v>1591</v>
      </c>
      <c r="I532" s="41">
        <v>1</v>
      </c>
      <c r="J532" s="41">
        <v>635</v>
      </c>
      <c r="K532" s="41" t="s">
        <v>958</v>
      </c>
      <c r="L532" s="41">
        <v>10009</v>
      </c>
      <c r="M532" s="41" t="s">
        <v>185</v>
      </c>
      <c r="N532" s="41">
        <v>10016</v>
      </c>
      <c r="O532" s="41" t="s">
        <v>126</v>
      </c>
      <c r="P532" s="41" t="s">
        <v>303</v>
      </c>
      <c r="Q532" s="41">
        <v>11001</v>
      </c>
      <c r="R532" s="41">
        <v>11001</v>
      </c>
      <c r="S532" s="41">
        <v>11000</v>
      </c>
      <c r="T532" s="41" t="s">
        <v>303</v>
      </c>
      <c r="U532" s="41">
        <v>1</v>
      </c>
      <c r="V532" s="41">
        <v>10</v>
      </c>
      <c r="W532" s="41">
        <v>110</v>
      </c>
      <c r="X532" s="41" t="s">
        <v>107</v>
      </c>
      <c r="Y532" s="41" t="s">
        <v>297</v>
      </c>
      <c r="Z532" s="41" t="s">
        <v>298</v>
      </c>
      <c r="AA532" s="41" t="s">
        <v>1592</v>
      </c>
      <c r="AB532" s="41" t="s">
        <v>111</v>
      </c>
      <c r="AC532" s="41">
        <v>15114</v>
      </c>
      <c r="AE532" s="44">
        <v>42370</v>
      </c>
      <c r="AF532" s="44">
        <v>42735</v>
      </c>
      <c r="AG532" s="41" t="s">
        <v>1593</v>
      </c>
      <c r="AH532" s="41">
        <v>0</v>
      </c>
      <c r="AI532" s="41">
        <v>0</v>
      </c>
      <c r="AJ532" s="41">
        <v>2</v>
      </c>
      <c r="AK532" s="41">
        <v>0</v>
      </c>
      <c r="AM532" s="41">
        <v>1</v>
      </c>
      <c r="AQ532" s="41">
        <v>0</v>
      </c>
      <c r="AR532" s="41">
        <v>0</v>
      </c>
      <c r="AS532" s="41">
        <v>0</v>
      </c>
      <c r="AU532" s="41">
        <v>302</v>
      </c>
      <c r="AV532" s="41">
        <v>317.04500000000002</v>
      </c>
      <c r="AW532" s="45">
        <v>317.04500000000002</v>
      </c>
      <c r="AX532" s="41">
        <v>313.00081660885797</v>
      </c>
      <c r="AY532" s="41">
        <v>147.755</v>
      </c>
      <c r="AZ532" s="45">
        <v>147.755</v>
      </c>
      <c r="BA532" s="41">
        <v>145.87025708666499</v>
      </c>
      <c r="BS532" s="41">
        <v>317.04500000000002</v>
      </c>
      <c r="BT532" s="41">
        <v>317.04500000000002</v>
      </c>
      <c r="BU532" s="41">
        <v>313.00081660885797</v>
      </c>
      <c r="CD532" s="44">
        <v>42370</v>
      </c>
      <c r="CN532" s="41">
        <v>0</v>
      </c>
      <c r="CO532" s="41">
        <v>0</v>
      </c>
      <c r="CY532" s="47" t="s">
        <v>113</v>
      </c>
    </row>
    <row r="533" spans="1:103" x14ac:dyDescent="0.25">
      <c r="A533" s="41">
        <v>2016</v>
      </c>
      <c r="B533" s="41">
        <v>302</v>
      </c>
      <c r="C533" s="41" t="s">
        <v>1522</v>
      </c>
      <c r="D533" s="41">
        <v>6</v>
      </c>
      <c r="E533" s="41" t="s">
        <v>1523</v>
      </c>
      <c r="F533" s="41" t="s">
        <v>1524</v>
      </c>
      <c r="G533" s="42">
        <v>2016010917</v>
      </c>
      <c r="H533" s="42" t="s">
        <v>1594</v>
      </c>
      <c r="I533" s="41">
        <v>1</v>
      </c>
      <c r="J533" s="41">
        <v>635</v>
      </c>
      <c r="K533" s="41" t="s">
        <v>958</v>
      </c>
      <c r="L533" s="41">
        <v>10009</v>
      </c>
      <c r="M533" s="41" t="s">
        <v>185</v>
      </c>
      <c r="N533" s="41">
        <v>10016</v>
      </c>
      <c r="O533" s="41" t="s">
        <v>126</v>
      </c>
      <c r="P533" s="41" t="s">
        <v>303</v>
      </c>
      <c r="Q533" s="41">
        <v>11001</v>
      </c>
      <c r="R533" s="41">
        <v>11001</v>
      </c>
      <c r="S533" s="41">
        <v>11000</v>
      </c>
      <c r="T533" s="41" t="s">
        <v>303</v>
      </c>
      <c r="U533" s="41">
        <v>1</v>
      </c>
      <c r="V533" s="41">
        <v>10</v>
      </c>
      <c r="W533" s="41">
        <v>110</v>
      </c>
      <c r="X533" s="41" t="s">
        <v>107</v>
      </c>
      <c r="Y533" s="41" t="s">
        <v>297</v>
      </c>
      <c r="Z533" s="41" t="s">
        <v>298</v>
      </c>
      <c r="AA533" s="41" t="s">
        <v>1595</v>
      </c>
      <c r="AB533" s="41" t="s">
        <v>111</v>
      </c>
      <c r="AC533" s="41">
        <v>15114</v>
      </c>
      <c r="AE533" s="44">
        <v>42370</v>
      </c>
      <c r="AF533" s="44">
        <v>42735</v>
      </c>
      <c r="AG533" s="41" t="s">
        <v>1596</v>
      </c>
      <c r="AH533" s="41">
        <v>0</v>
      </c>
      <c r="AI533" s="41">
        <v>0</v>
      </c>
      <c r="AJ533" s="41">
        <v>2</v>
      </c>
      <c r="AK533" s="41">
        <v>0</v>
      </c>
      <c r="AM533" s="41">
        <v>1</v>
      </c>
      <c r="AQ533" s="41">
        <v>0</v>
      </c>
      <c r="AR533" s="41">
        <v>0</v>
      </c>
      <c r="AS533" s="41">
        <v>0</v>
      </c>
      <c r="AU533" s="41">
        <v>302</v>
      </c>
      <c r="AV533" s="41">
        <v>475.01499999999999</v>
      </c>
      <c r="AW533" s="45">
        <v>475.01499999999999</v>
      </c>
      <c r="AX533" s="41">
        <v>468.955772529</v>
      </c>
      <c r="AY533" s="41">
        <v>423.35300000000001</v>
      </c>
      <c r="AZ533" s="45">
        <v>423.35300000000001</v>
      </c>
      <c r="BA533" s="41">
        <v>417.95276605469297</v>
      </c>
      <c r="BS533" s="41">
        <v>475.01499999999999</v>
      </c>
      <c r="BT533" s="41">
        <v>475.01499999999999</v>
      </c>
      <c r="BU533" s="41">
        <v>468.955772529</v>
      </c>
      <c r="CD533" s="44">
        <v>42370</v>
      </c>
      <c r="CN533" s="41">
        <v>0</v>
      </c>
      <c r="CO533" s="41">
        <v>0</v>
      </c>
      <c r="CY533" s="47" t="s">
        <v>113</v>
      </c>
    </row>
    <row r="534" spans="1:103" x14ac:dyDescent="0.25">
      <c r="A534" s="41">
        <v>2016</v>
      </c>
      <c r="B534" s="41">
        <v>302</v>
      </c>
      <c r="C534" s="41" t="s">
        <v>1522</v>
      </c>
      <c r="D534" s="41">
        <v>6</v>
      </c>
      <c r="E534" s="41" t="s">
        <v>1523</v>
      </c>
      <c r="F534" s="41" t="s">
        <v>1524</v>
      </c>
      <c r="G534" s="42">
        <v>2016011047</v>
      </c>
      <c r="H534" s="42" t="s">
        <v>1597</v>
      </c>
      <c r="I534" s="41">
        <v>1</v>
      </c>
      <c r="J534" s="41">
        <v>635</v>
      </c>
      <c r="K534" s="41" t="s">
        <v>958</v>
      </c>
      <c r="L534" s="41">
        <v>10009</v>
      </c>
      <c r="M534" s="41" t="s">
        <v>185</v>
      </c>
      <c r="N534" s="41">
        <v>10016</v>
      </c>
      <c r="O534" s="41" t="s">
        <v>126</v>
      </c>
      <c r="P534" s="41" t="s">
        <v>303</v>
      </c>
      <c r="Q534" s="41">
        <v>11001</v>
      </c>
      <c r="R534" s="41">
        <v>11001</v>
      </c>
      <c r="S534" s="41">
        <v>11000</v>
      </c>
      <c r="T534" s="41" t="s">
        <v>303</v>
      </c>
      <c r="U534" s="41">
        <v>1</v>
      </c>
      <c r="V534" s="41">
        <v>10</v>
      </c>
      <c r="W534" s="41">
        <v>110</v>
      </c>
      <c r="X534" s="41" t="s">
        <v>107</v>
      </c>
      <c r="Y534" s="41" t="s">
        <v>297</v>
      </c>
      <c r="Z534" s="41" t="s">
        <v>298</v>
      </c>
      <c r="AA534" s="41" t="s">
        <v>1598</v>
      </c>
      <c r="AB534" s="41" t="s">
        <v>111</v>
      </c>
      <c r="AC534" s="41">
        <v>15114</v>
      </c>
      <c r="AE534" s="44">
        <v>42370</v>
      </c>
      <c r="AF534" s="44">
        <v>42735</v>
      </c>
      <c r="AG534" s="41" t="s">
        <v>1599</v>
      </c>
      <c r="AH534" s="41">
        <v>0</v>
      </c>
      <c r="AI534" s="41">
        <v>0</v>
      </c>
      <c r="AJ534" s="41">
        <v>2</v>
      </c>
      <c r="AK534" s="41">
        <v>0</v>
      </c>
      <c r="AM534" s="41">
        <v>1</v>
      </c>
      <c r="AQ534" s="41">
        <v>0</v>
      </c>
      <c r="AR534" s="41">
        <v>0</v>
      </c>
      <c r="AS534" s="41">
        <v>0</v>
      </c>
      <c r="AU534" s="41">
        <v>302</v>
      </c>
      <c r="AV534" s="41">
        <v>89.111999999999995</v>
      </c>
      <c r="AW534" s="45">
        <v>89.111999999999995</v>
      </c>
      <c r="AX534" s="41">
        <v>87.975299309714998</v>
      </c>
      <c r="AY534" s="41">
        <v>254.47200000000001</v>
      </c>
      <c r="AZ534" s="45">
        <v>254.47200000000001</v>
      </c>
      <c r="BA534" s="41">
        <v>251.22598938349299</v>
      </c>
      <c r="BS534" s="41">
        <v>89.111999999999995</v>
      </c>
      <c r="BT534" s="41">
        <v>89.111999999999995</v>
      </c>
      <c r="BU534" s="41">
        <v>87.975299309714998</v>
      </c>
      <c r="CD534" s="44">
        <v>42370</v>
      </c>
      <c r="CN534" s="41">
        <v>0</v>
      </c>
      <c r="CO534" s="41">
        <v>0</v>
      </c>
      <c r="CY534" s="47" t="s">
        <v>113</v>
      </c>
    </row>
    <row r="535" spans="1:103" x14ac:dyDescent="0.25">
      <c r="A535" s="41">
        <v>2016</v>
      </c>
      <c r="B535" s="41">
        <v>302</v>
      </c>
      <c r="C535" s="41" t="s">
        <v>1522</v>
      </c>
      <c r="D535" s="41">
        <v>6</v>
      </c>
      <c r="E535" s="41" t="s">
        <v>1523</v>
      </c>
      <c r="F535" s="41" t="s">
        <v>1524</v>
      </c>
      <c r="G535" s="42">
        <v>2016011029</v>
      </c>
      <c r="H535" s="42" t="s">
        <v>1600</v>
      </c>
      <c r="I535" s="41">
        <v>1</v>
      </c>
      <c r="J535" s="41">
        <v>260</v>
      </c>
      <c r="K535" s="41" t="s">
        <v>532</v>
      </c>
      <c r="L535" s="41">
        <v>10003</v>
      </c>
      <c r="M535" s="41" t="s">
        <v>165</v>
      </c>
      <c r="N535" s="41">
        <v>10016</v>
      </c>
      <c r="O535" s="41" t="s">
        <v>126</v>
      </c>
      <c r="P535" s="41" t="s">
        <v>303</v>
      </c>
      <c r="Q535" s="41">
        <v>11001</v>
      </c>
      <c r="R535" s="41">
        <v>11001</v>
      </c>
      <c r="S535" s="41">
        <v>11000</v>
      </c>
      <c r="T535" s="41" t="s">
        <v>303</v>
      </c>
      <c r="U535" s="41">
        <v>1</v>
      </c>
      <c r="V535" s="41">
        <v>10</v>
      </c>
      <c r="W535" s="41">
        <v>110</v>
      </c>
      <c r="X535" s="41" t="s">
        <v>107</v>
      </c>
      <c r="Y535" s="41" t="s">
        <v>297</v>
      </c>
      <c r="Z535" s="41" t="s">
        <v>298</v>
      </c>
      <c r="AA535" s="41" t="s">
        <v>1601</v>
      </c>
      <c r="AB535" s="41" t="s">
        <v>111</v>
      </c>
      <c r="AC535" s="41">
        <v>15114</v>
      </c>
      <c r="AE535" s="44">
        <v>42370</v>
      </c>
      <c r="AF535" s="44">
        <v>42735</v>
      </c>
      <c r="AG535" s="41" t="s">
        <v>1602</v>
      </c>
      <c r="AH535" s="41">
        <v>0</v>
      </c>
      <c r="AI535" s="41">
        <v>0</v>
      </c>
      <c r="AJ535" s="41">
        <v>2</v>
      </c>
      <c r="AK535" s="41">
        <v>0</v>
      </c>
      <c r="AM535" s="41">
        <v>1</v>
      </c>
      <c r="AQ535" s="41">
        <v>0</v>
      </c>
      <c r="AR535" s="41">
        <v>0</v>
      </c>
      <c r="AS535" s="41">
        <v>0</v>
      </c>
      <c r="AU535" s="41">
        <v>302</v>
      </c>
      <c r="AV535" s="41">
        <v>226.50299999999999</v>
      </c>
      <c r="AW535" s="45">
        <v>226.50299999999999</v>
      </c>
      <c r="AX535" s="41">
        <v>223.61375818687</v>
      </c>
      <c r="AY535" s="41">
        <v>176.69300000000001</v>
      </c>
      <c r="AZ535" s="45">
        <v>176.69300000000001</v>
      </c>
      <c r="BA535" s="41">
        <v>174.43912784957701</v>
      </c>
      <c r="BS535" s="41">
        <v>226.50299999999999</v>
      </c>
      <c r="BT535" s="41">
        <v>226.50299999999999</v>
      </c>
      <c r="BU535" s="41">
        <v>223.61375818687</v>
      </c>
      <c r="CD535" s="44">
        <v>42370</v>
      </c>
      <c r="CN535" s="41">
        <v>0</v>
      </c>
      <c r="CO535" s="41">
        <v>0</v>
      </c>
      <c r="CY535" s="47" t="s">
        <v>113</v>
      </c>
    </row>
    <row r="536" spans="1:103" x14ac:dyDescent="0.25">
      <c r="A536" s="41">
        <v>2016</v>
      </c>
      <c r="B536" s="41">
        <v>302</v>
      </c>
      <c r="C536" s="41" t="s">
        <v>1522</v>
      </c>
      <c r="D536" s="41">
        <v>6</v>
      </c>
      <c r="E536" s="41" t="s">
        <v>1523</v>
      </c>
      <c r="F536" s="41" t="s">
        <v>1524</v>
      </c>
      <c r="G536" s="42">
        <v>2016011061</v>
      </c>
      <c r="H536" s="42" t="s">
        <v>1603</v>
      </c>
      <c r="I536" s="41">
        <v>1</v>
      </c>
      <c r="J536" s="41">
        <v>260</v>
      </c>
      <c r="K536" s="41" t="s">
        <v>532</v>
      </c>
      <c r="L536" s="41">
        <v>10003</v>
      </c>
      <c r="M536" s="41" t="s">
        <v>165</v>
      </c>
      <c r="N536" s="41">
        <v>10016</v>
      </c>
      <c r="O536" s="41" t="s">
        <v>126</v>
      </c>
      <c r="P536" s="41" t="s">
        <v>303</v>
      </c>
      <c r="Q536" s="41">
        <v>11001</v>
      </c>
      <c r="R536" s="41">
        <v>11001</v>
      </c>
      <c r="S536" s="41">
        <v>11000</v>
      </c>
      <c r="T536" s="41" t="s">
        <v>303</v>
      </c>
      <c r="U536" s="41">
        <v>1</v>
      </c>
      <c r="V536" s="41">
        <v>10</v>
      </c>
      <c r="W536" s="41">
        <v>110</v>
      </c>
      <c r="X536" s="41" t="s">
        <v>107</v>
      </c>
      <c r="Y536" s="41" t="s">
        <v>297</v>
      </c>
      <c r="Z536" s="41" t="s">
        <v>298</v>
      </c>
      <c r="AA536" s="41" t="s">
        <v>1604</v>
      </c>
      <c r="AB536" s="41" t="s">
        <v>111</v>
      </c>
      <c r="AC536" s="41">
        <v>15114</v>
      </c>
      <c r="AE536" s="44">
        <v>42370</v>
      </c>
      <c r="AF536" s="44">
        <v>42735</v>
      </c>
      <c r="AG536" s="41" t="s">
        <v>1605</v>
      </c>
      <c r="AH536" s="41">
        <v>0</v>
      </c>
      <c r="AI536" s="41">
        <v>0</v>
      </c>
      <c r="AJ536" s="41">
        <v>2</v>
      </c>
      <c r="AK536" s="41">
        <v>0</v>
      </c>
      <c r="AM536" s="41">
        <v>1</v>
      </c>
      <c r="AQ536" s="41">
        <v>0</v>
      </c>
      <c r="AR536" s="41">
        <v>0</v>
      </c>
      <c r="AS536" s="41">
        <v>0</v>
      </c>
      <c r="AU536" s="41">
        <v>302</v>
      </c>
      <c r="AV536" s="41">
        <v>136.56899999999999</v>
      </c>
      <c r="AW536" s="45">
        <v>136.56899999999999</v>
      </c>
      <c r="AX536" s="41">
        <v>134.82694419863199</v>
      </c>
      <c r="AY536" s="41">
        <v>63.576999999999998</v>
      </c>
      <c r="AZ536" s="45">
        <v>63.576999999999998</v>
      </c>
      <c r="BA536" s="41">
        <v>62.766020336360398</v>
      </c>
      <c r="BS536" s="41">
        <v>136.56899999999999</v>
      </c>
      <c r="BT536" s="41">
        <v>136.56899999999999</v>
      </c>
      <c r="BU536" s="41">
        <v>134.82694419863199</v>
      </c>
      <c r="CD536" s="44">
        <v>42370</v>
      </c>
      <c r="CN536" s="41">
        <v>0</v>
      </c>
      <c r="CO536" s="41">
        <v>0</v>
      </c>
      <c r="CY536" s="47" t="s">
        <v>113</v>
      </c>
    </row>
    <row r="537" spans="1:103" x14ac:dyDescent="0.25">
      <c r="A537" s="41">
        <v>2016</v>
      </c>
      <c r="B537" s="41">
        <v>302</v>
      </c>
      <c r="C537" s="41" t="s">
        <v>1522</v>
      </c>
      <c r="D537" s="41">
        <v>6</v>
      </c>
      <c r="E537" s="41" t="s">
        <v>1523</v>
      </c>
      <c r="F537" s="41" t="s">
        <v>1524</v>
      </c>
      <c r="G537" s="42">
        <v>2016011052</v>
      </c>
      <c r="H537" s="42" t="s">
        <v>1606</v>
      </c>
      <c r="I537" s="41">
        <v>1</v>
      </c>
      <c r="J537" s="41">
        <v>260</v>
      </c>
      <c r="K537" s="41" t="s">
        <v>532</v>
      </c>
      <c r="L537" s="41">
        <v>10003</v>
      </c>
      <c r="M537" s="41" t="s">
        <v>165</v>
      </c>
      <c r="N537" s="41">
        <v>10016</v>
      </c>
      <c r="O537" s="41" t="s">
        <v>126</v>
      </c>
      <c r="P537" s="41" t="s">
        <v>303</v>
      </c>
      <c r="Q537" s="41">
        <v>11001</v>
      </c>
      <c r="R537" s="41">
        <v>11001</v>
      </c>
      <c r="S537" s="41">
        <v>11000</v>
      </c>
      <c r="T537" s="41" t="s">
        <v>303</v>
      </c>
      <c r="U537" s="41">
        <v>1</v>
      </c>
      <c r="V537" s="41">
        <v>10</v>
      </c>
      <c r="W537" s="41">
        <v>110</v>
      </c>
      <c r="X537" s="41" t="s">
        <v>107</v>
      </c>
      <c r="Y537" s="41" t="s">
        <v>297</v>
      </c>
      <c r="Z537" s="41" t="s">
        <v>298</v>
      </c>
      <c r="AA537" s="41" t="s">
        <v>1607</v>
      </c>
      <c r="AB537" s="41" t="s">
        <v>111</v>
      </c>
      <c r="AC537" s="41">
        <v>15114</v>
      </c>
      <c r="AE537" s="44">
        <v>42370</v>
      </c>
      <c r="AF537" s="44">
        <v>42735</v>
      </c>
      <c r="AG537" s="41" t="s">
        <v>1608</v>
      </c>
      <c r="AH537" s="41">
        <v>0</v>
      </c>
      <c r="AI537" s="41">
        <v>0</v>
      </c>
      <c r="AJ537" s="41">
        <v>2</v>
      </c>
      <c r="AK537" s="41">
        <v>0</v>
      </c>
      <c r="AM537" s="41">
        <v>1</v>
      </c>
      <c r="AQ537" s="41">
        <v>0</v>
      </c>
      <c r="AR537" s="41">
        <v>0</v>
      </c>
      <c r="AS537" s="41">
        <v>0</v>
      </c>
      <c r="AU537" s="41">
        <v>302</v>
      </c>
      <c r="AV537" s="41">
        <v>140.00399999999999</v>
      </c>
      <c r="AW537" s="45">
        <v>140.00399999999999</v>
      </c>
      <c r="AX537" s="41">
        <v>138.218127800491</v>
      </c>
      <c r="AY537" s="41">
        <v>79.584000000000003</v>
      </c>
      <c r="AZ537" s="45">
        <v>79.584000000000003</v>
      </c>
      <c r="BA537" s="41">
        <v>78.568837196610502</v>
      </c>
      <c r="BS537" s="41">
        <v>140.00399999999999</v>
      </c>
      <c r="BT537" s="41">
        <v>140.00399999999999</v>
      </c>
      <c r="BU537" s="41">
        <v>138.218127800491</v>
      </c>
      <c r="CD537" s="44">
        <v>42370</v>
      </c>
      <c r="CN537" s="41">
        <v>0</v>
      </c>
      <c r="CO537" s="41">
        <v>0</v>
      </c>
      <c r="CY537" s="47" t="s">
        <v>113</v>
      </c>
    </row>
    <row r="538" spans="1:103" x14ac:dyDescent="0.25">
      <c r="A538" s="41">
        <v>2016</v>
      </c>
      <c r="B538" s="41">
        <v>302</v>
      </c>
      <c r="C538" s="41" t="s">
        <v>1522</v>
      </c>
      <c r="D538" s="41">
        <v>6</v>
      </c>
      <c r="E538" s="41" t="s">
        <v>1523</v>
      </c>
      <c r="F538" s="41" t="s">
        <v>1524</v>
      </c>
      <c r="G538" s="42">
        <v>2016011034</v>
      </c>
      <c r="H538" s="42" t="s">
        <v>1609</v>
      </c>
      <c r="I538" s="41">
        <v>1</v>
      </c>
      <c r="J538" s="41">
        <v>451</v>
      </c>
      <c r="K538" s="41" t="s">
        <v>1610</v>
      </c>
      <c r="L538" s="41">
        <v>10006</v>
      </c>
      <c r="M538" s="41" t="s">
        <v>355</v>
      </c>
      <c r="N538" s="41">
        <v>10018</v>
      </c>
      <c r="O538" s="41" t="s">
        <v>124</v>
      </c>
      <c r="P538" s="41" t="s">
        <v>303</v>
      </c>
      <c r="Q538" s="41">
        <v>11001</v>
      </c>
      <c r="R538" s="41">
        <v>11001</v>
      </c>
      <c r="S538" s="41">
        <v>11000</v>
      </c>
      <c r="T538" s="41" t="s">
        <v>303</v>
      </c>
      <c r="U538" s="41">
        <v>1</v>
      </c>
      <c r="V538" s="41">
        <v>10</v>
      </c>
      <c r="W538" s="41">
        <v>110</v>
      </c>
      <c r="X538" s="41" t="s">
        <v>107</v>
      </c>
      <c r="Y538" s="41" t="s">
        <v>297</v>
      </c>
      <c r="Z538" s="41" t="s">
        <v>298</v>
      </c>
      <c r="AA538" s="41" t="s">
        <v>1611</v>
      </c>
      <c r="AB538" s="41" t="s">
        <v>111</v>
      </c>
      <c r="AC538" s="41">
        <v>15114</v>
      </c>
      <c r="AE538" s="44">
        <v>42370</v>
      </c>
      <c r="AF538" s="44">
        <v>42735</v>
      </c>
      <c r="AG538" s="41" t="s">
        <v>1612</v>
      </c>
      <c r="AH538" s="41">
        <v>0</v>
      </c>
      <c r="AI538" s="41">
        <v>0</v>
      </c>
      <c r="AJ538" s="41">
        <v>2</v>
      </c>
      <c r="AK538" s="41">
        <v>0</v>
      </c>
      <c r="AM538" s="41">
        <v>1</v>
      </c>
      <c r="AQ538" s="41">
        <v>0</v>
      </c>
      <c r="AR538" s="41">
        <v>0</v>
      </c>
      <c r="AS538" s="41">
        <v>0</v>
      </c>
      <c r="AU538" s="41">
        <v>302</v>
      </c>
      <c r="AV538" s="41">
        <v>213.399</v>
      </c>
      <c r="AW538" s="45">
        <v>213.399</v>
      </c>
      <c r="AX538" s="41">
        <v>210.676911048948</v>
      </c>
      <c r="AY538" s="41">
        <v>133.85900000000001</v>
      </c>
      <c r="AZ538" s="45">
        <v>133.85900000000001</v>
      </c>
      <c r="BA538" s="41">
        <v>132.151512594254</v>
      </c>
      <c r="BS538" s="41">
        <v>213.399</v>
      </c>
      <c r="BT538" s="41">
        <v>213.399</v>
      </c>
      <c r="BU538" s="41">
        <v>210.676911048948</v>
      </c>
      <c r="CD538" s="44">
        <v>42370</v>
      </c>
      <c r="CN538" s="41">
        <v>0</v>
      </c>
      <c r="CO538" s="41">
        <v>0</v>
      </c>
      <c r="CY538" s="47" t="s">
        <v>113</v>
      </c>
    </row>
    <row r="539" spans="1:103" x14ac:dyDescent="0.25">
      <c r="A539" s="41">
        <v>2016</v>
      </c>
      <c r="B539" s="41">
        <v>302</v>
      </c>
      <c r="C539" s="41" t="s">
        <v>1522</v>
      </c>
      <c r="D539" s="41">
        <v>6</v>
      </c>
      <c r="E539" s="41" t="s">
        <v>1523</v>
      </c>
      <c r="F539" s="41" t="s">
        <v>1524</v>
      </c>
      <c r="G539" s="42">
        <v>2016011053</v>
      </c>
      <c r="H539" s="42" t="s">
        <v>1613</v>
      </c>
      <c r="I539" s="41">
        <v>1</v>
      </c>
      <c r="J539" s="41">
        <v>451</v>
      </c>
      <c r="K539" s="41" t="s">
        <v>1610</v>
      </c>
      <c r="L539" s="41">
        <v>10006</v>
      </c>
      <c r="M539" s="41" t="s">
        <v>355</v>
      </c>
      <c r="N539" s="41">
        <v>10018</v>
      </c>
      <c r="O539" s="41" t="s">
        <v>124</v>
      </c>
      <c r="P539" s="41" t="s">
        <v>303</v>
      </c>
      <c r="Q539" s="41">
        <v>11001</v>
      </c>
      <c r="R539" s="41">
        <v>11001</v>
      </c>
      <c r="S539" s="41">
        <v>11000</v>
      </c>
      <c r="T539" s="41" t="s">
        <v>303</v>
      </c>
      <c r="U539" s="41">
        <v>1</v>
      </c>
      <c r="V539" s="41">
        <v>10</v>
      </c>
      <c r="W539" s="41">
        <v>110</v>
      </c>
      <c r="X539" s="41" t="s">
        <v>107</v>
      </c>
      <c r="Y539" s="41" t="s">
        <v>297</v>
      </c>
      <c r="Z539" s="41" t="s">
        <v>298</v>
      </c>
      <c r="AA539" s="41" t="s">
        <v>1614</v>
      </c>
      <c r="AB539" s="41" t="s">
        <v>111</v>
      </c>
      <c r="AC539" s="41">
        <v>15114</v>
      </c>
      <c r="AE539" s="44">
        <v>42370</v>
      </c>
      <c r="AF539" s="44">
        <v>42735</v>
      </c>
      <c r="AG539" s="41" t="s">
        <v>1615</v>
      </c>
      <c r="AH539" s="41">
        <v>0</v>
      </c>
      <c r="AI539" s="41">
        <v>0</v>
      </c>
      <c r="AJ539" s="41">
        <v>2</v>
      </c>
      <c r="AK539" s="41">
        <v>0</v>
      </c>
      <c r="AM539" s="41">
        <v>1</v>
      </c>
      <c r="AQ539" s="41">
        <v>0</v>
      </c>
      <c r="AR539" s="41">
        <v>0</v>
      </c>
      <c r="AS539" s="41">
        <v>0</v>
      </c>
      <c r="AU539" s="41">
        <v>302</v>
      </c>
      <c r="AV539" s="41">
        <v>43.337000000000003</v>
      </c>
      <c r="AW539" s="45">
        <v>43.337000000000003</v>
      </c>
      <c r="AX539" s="41">
        <v>42.784199054954598</v>
      </c>
      <c r="AY539" s="41">
        <v>110.72</v>
      </c>
      <c r="AZ539" s="45">
        <v>110.72</v>
      </c>
      <c r="BA539" s="41">
        <v>109.307670567058</v>
      </c>
      <c r="BS539" s="41">
        <v>43.337000000000003</v>
      </c>
      <c r="BT539" s="41">
        <v>43.337000000000003</v>
      </c>
      <c r="BU539" s="41">
        <v>42.784199054954598</v>
      </c>
      <c r="CD539" s="44">
        <v>42370</v>
      </c>
      <c r="CN539" s="41">
        <v>0</v>
      </c>
      <c r="CO539" s="41">
        <v>0</v>
      </c>
      <c r="CY539" s="47" t="s">
        <v>113</v>
      </c>
    </row>
    <row r="540" spans="1:103" x14ac:dyDescent="0.25">
      <c r="A540" s="41">
        <v>2016</v>
      </c>
      <c r="B540" s="41">
        <v>302</v>
      </c>
      <c r="C540" s="41" t="s">
        <v>1522</v>
      </c>
      <c r="D540" s="41">
        <v>6</v>
      </c>
      <c r="E540" s="41" t="s">
        <v>1523</v>
      </c>
      <c r="F540" s="41" t="s">
        <v>1524</v>
      </c>
      <c r="G540" s="42">
        <v>2016011062</v>
      </c>
      <c r="H540" s="42" t="s">
        <v>1616</v>
      </c>
      <c r="I540" s="41">
        <v>1</v>
      </c>
      <c r="J540" s="41">
        <v>451</v>
      </c>
      <c r="K540" s="41" t="s">
        <v>1610</v>
      </c>
      <c r="L540" s="41">
        <v>10006</v>
      </c>
      <c r="M540" s="41" t="s">
        <v>355</v>
      </c>
      <c r="N540" s="41">
        <v>10018</v>
      </c>
      <c r="O540" s="41" t="s">
        <v>124</v>
      </c>
      <c r="P540" s="41" t="s">
        <v>303</v>
      </c>
      <c r="Q540" s="41">
        <v>11001</v>
      </c>
      <c r="R540" s="41">
        <v>11001</v>
      </c>
      <c r="S540" s="41">
        <v>11000</v>
      </c>
      <c r="T540" s="41" t="s">
        <v>303</v>
      </c>
      <c r="U540" s="41">
        <v>1</v>
      </c>
      <c r="V540" s="41">
        <v>10</v>
      </c>
      <c r="W540" s="41">
        <v>110</v>
      </c>
      <c r="X540" s="41" t="s">
        <v>107</v>
      </c>
      <c r="Y540" s="41" t="s">
        <v>297</v>
      </c>
      <c r="Z540" s="41" t="s">
        <v>298</v>
      </c>
      <c r="AA540" s="41" t="s">
        <v>1617</v>
      </c>
      <c r="AB540" s="41" t="s">
        <v>111</v>
      </c>
      <c r="AC540" s="41">
        <v>15114</v>
      </c>
      <c r="AE540" s="44">
        <v>42370</v>
      </c>
      <c r="AF540" s="44">
        <v>42735</v>
      </c>
      <c r="AG540" s="41" t="s">
        <v>1618</v>
      </c>
      <c r="AH540" s="41">
        <v>0</v>
      </c>
      <c r="AI540" s="41">
        <v>0</v>
      </c>
      <c r="AJ540" s="41">
        <v>2</v>
      </c>
      <c r="AK540" s="41">
        <v>0</v>
      </c>
      <c r="AM540" s="41">
        <v>1</v>
      </c>
      <c r="AQ540" s="41">
        <v>0</v>
      </c>
      <c r="AR540" s="41">
        <v>0</v>
      </c>
      <c r="AS540" s="41">
        <v>0</v>
      </c>
      <c r="AU540" s="41">
        <v>302</v>
      </c>
      <c r="AV540" s="41">
        <v>46.837000000000003</v>
      </c>
      <c r="AW540" s="45">
        <v>46.837000000000003</v>
      </c>
      <c r="AX540" s="41">
        <v>46.239553525553497</v>
      </c>
      <c r="AY540" s="41">
        <v>49.612000000000002</v>
      </c>
      <c r="AZ540" s="45">
        <v>49.612000000000002</v>
      </c>
      <c r="BA540" s="41">
        <v>48.979155998671096</v>
      </c>
      <c r="BS540" s="41">
        <v>46.837000000000003</v>
      </c>
      <c r="BT540" s="41">
        <v>46.837000000000003</v>
      </c>
      <c r="BU540" s="41">
        <v>46.239553525553497</v>
      </c>
      <c r="CD540" s="44">
        <v>42370</v>
      </c>
      <c r="CN540" s="41">
        <v>0</v>
      </c>
      <c r="CO540" s="41">
        <v>0</v>
      </c>
      <c r="CY540" s="47" t="s">
        <v>113</v>
      </c>
    </row>
    <row r="541" spans="1:103" x14ac:dyDescent="0.25">
      <c r="A541" s="41">
        <v>2016</v>
      </c>
      <c r="B541" s="41">
        <v>302</v>
      </c>
      <c r="C541" s="41" t="s">
        <v>1522</v>
      </c>
      <c r="D541" s="41">
        <v>18</v>
      </c>
      <c r="E541" s="41" t="s">
        <v>1554</v>
      </c>
      <c r="F541" s="41" t="s">
        <v>1555</v>
      </c>
      <c r="G541" s="42">
        <v>2016004973</v>
      </c>
      <c r="H541" s="42" t="s">
        <v>1619</v>
      </c>
      <c r="I541" s="41">
        <v>3</v>
      </c>
      <c r="J541" s="41">
        <v>755</v>
      </c>
      <c r="K541" s="41" t="s">
        <v>436</v>
      </c>
      <c r="L541" s="41">
        <v>10008</v>
      </c>
      <c r="M541" s="41" t="s">
        <v>123</v>
      </c>
      <c r="N541" s="41">
        <v>10018</v>
      </c>
      <c r="O541" s="41" t="s">
        <v>124</v>
      </c>
      <c r="P541" s="41" t="s">
        <v>557</v>
      </c>
      <c r="Q541" s="41">
        <v>11003</v>
      </c>
      <c r="R541" s="41">
        <v>11003</v>
      </c>
      <c r="S541" s="41">
        <v>11000</v>
      </c>
      <c r="T541" s="41" t="s">
        <v>557</v>
      </c>
      <c r="U541" s="41">
        <v>1</v>
      </c>
      <c r="V541" s="41">
        <v>10</v>
      </c>
      <c r="W541" s="41">
        <v>110</v>
      </c>
      <c r="X541" s="41" t="s">
        <v>107</v>
      </c>
      <c r="Y541" s="41" t="s">
        <v>138</v>
      </c>
      <c r="Z541" s="41" t="s">
        <v>139</v>
      </c>
      <c r="AA541" s="41" t="s">
        <v>1557</v>
      </c>
      <c r="AB541" s="41" t="s">
        <v>111</v>
      </c>
      <c r="AC541" s="41">
        <v>15114</v>
      </c>
      <c r="AE541" s="44">
        <v>42370</v>
      </c>
      <c r="AF541" s="44">
        <v>42735</v>
      </c>
      <c r="AG541" s="41" t="s">
        <v>1620</v>
      </c>
      <c r="AH541" s="41">
        <v>0</v>
      </c>
      <c r="AI541" s="41">
        <v>0</v>
      </c>
      <c r="AJ541" s="41">
        <v>2</v>
      </c>
      <c r="AK541" s="41">
        <v>0</v>
      </c>
      <c r="AQ541" s="41">
        <v>0</v>
      </c>
      <c r="AR541" s="41">
        <v>0</v>
      </c>
      <c r="AS541" s="41">
        <v>0</v>
      </c>
      <c r="AU541" s="41">
        <v>302</v>
      </c>
      <c r="AW541" s="45">
        <v>0</v>
      </c>
      <c r="AY541" s="41">
        <v>1382.039</v>
      </c>
      <c r="AZ541" s="45">
        <v>1382.039</v>
      </c>
      <c r="BA541" s="41">
        <v>1364.4098963405499</v>
      </c>
      <c r="CD541" s="44">
        <v>42370</v>
      </c>
      <c r="CN541" s="41">
        <v>0</v>
      </c>
      <c r="CO541" s="41">
        <v>0</v>
      </c>
      <c r="CY541" s="47" t="s">
        <v>113</v>
      </c>
    </row>
    <row r="542" spans="1:103" x14ac:dyDescent="0.25">
      <c r="A542" s="41">
        <v>2016</v>
      </c>
      <c r="B542" s="41">
        <v>302</v>
      </c>
      <c r="C542" s="41" t="s">
        <v>1522</v>
      </c>
      <c r="D542" s="41">
        <v>18</v>
      </c>
      <c r="E542" s="41" t="s">
        <v>1554</v>
      </c>
      <c r="F542" s="41" t="s">
        <v>1555</v>
      </c>
      <c r="G542" s="42">
        <v>2016004970</v>
      </c>
      <c r="H542" s="42" t="s">
        <v>1621</v>
      </c>
      <c r="I542" s="41">
        <v>3</v>
      </c>
      <c r="J542" s="41">
        <v>755</v>
      </c>
      <c r="K542" s="41" t="s">
        <v>436</v>
      </c>
      <c r="L542" s="41">
        <v>10008</v>
      </c>
      <c r="M542" s="41" t="s">
        <v>123</v>
      </c>
      <c r="N542" s="41">
        <v>10018</v>
      </c>
      <c r="O542" s="41" t="s">
        <v>124</v>
      </c>
      <c r="P542" s="41" t="s">
        <v>557</v>
      </c>
      <c r="Q542" s="41">
        <v>11003</v>
      </c>
      <c r="R542" s="41">
        <v>11003</v>
      </c>
      <c r="S542" s="41">
        <v>11000</v>
      </c>
      <c r="T542" s="41" t="s">
        <v>557</v>
      </c>
      <c r="U542" s="41">
        <v>1</v>
      </c>
      <c r="V542" s="41">
        <v>10</v>
      </c>
      <c r="W542" s="41">
        <v>110</v>
      </c>
      <c r="X542" s="41" t="s">
        <v>107</v>
      </c>
      <c r="Y542" s="41" t="s">
        <v>138</v>
      </c>
      <c r="Z542" s="41" t="s">
        <v>139</v>
      </c>
      <c r="AA542" s="41" t="s">
        <v>1557</v>
      </c>
      <c r="AB542" s="41" t="s">
        <v>111</v>
      </c>
      <c r="AC542" s="41">
        <v>15114</v>
      </c>
      <c r="AE542" s="44">
        <v>42370</v>
      </c>
      <c r="AF542" s="44">
        <v>42735</v>
      </c>
      <c r="AG542" s="41" t="s">
        <v>1622</v>
      </c>
      <c r="AH542" s="41">
        <v>0</v>
      </c>
      <c r="AI542" s="41">
        <v>0</v>
      </c>
      <c r="AJ542" s="41">
        <v>2</v>
      </c>
      <c r="AK542" s="41">
        <v>0</v>
      </c>
      <c r="AQ542" s="41">
        <v>0</v>
      </c>
      <c r="AR542" s="41">
        <v>0</v>
      </c>
      <c r="AS542" s="41">
        <v>0</v>
      </c>
      <c r="AU542" s="41">
        <v>302</v>
      </c>
      <c r="AW542" s="45">
        <v>0</v>
      </c>
      <c r="AY542" s="41">
        <v>9390.9330000000009</v>
      </c>
      <c r="AZ542" s="45">
        <v>9390.9330000000009</v>
      </c>
      <c r="BA542" s="41">
        <v>9271.1435213268705</v>
      </c>
      <c r="CD542" s="44">
        <v>42370</v>
      </c>
      <c r="CN542" s="41">
        <v>0</v>
      </c>
      <c r="CO542" s="41">
        <v>0</v>
      </c>
      <c r="CY542" s="47" t="s">
        <v>113</v>
      </c>
    </row>
    <row r="543" spans="1:103" x14ac:dyDescent="0.25">
      <c r="A543" s="41">
        <v>2016</v>
      </c>
      <c r="B543" s="41">
        <v>302</v>
      </c>
      <c r="C543" s="41" t="s">
        <v>1522</v>
      </c>
      <c r="D543" s="41">
        <v>6</v>
      </c>
      <c r="E543" s="41" t="s">
        <v>1523</v>
      </c>
      <c r="F543" s="41" t="s">
        <v>1524</v>
      </c>
      <c r="G543" s="42">
        <v>2016011067</v>
      </c>
      <c r="H543" s="42" t="s">
        <v>1623</v>
      </c>
      <c r="I543" s="41">
        <v>1</v>
      </c>
      <c r="J543" s="41">
        <v>266</v>
      </c>
      <c r="K543" s="41" t="s">
        <v>439</v>
      </c>
      <c r="L543" s="41">
        <v>10003</v>
      </c>
      <c r="M543" s="41" t="s">
        <v>165</v>
      </c>
      <c r="N543" s="41">
        <v>10016</v>
      </c>
      <c r="O543" s="41" t="s">
        <v>126</v>
      </c>
      <c r="P543" s="41" t="s">
        <v>303</v>
      </c>
      <c r="Q543" s="41">
        <v>11001</v>
      </c>
      <c r="R543" s="41">
        <v>11001</v>
      </c>
      <c r="S543" s="41">
        <v>11000</v>
      </c>
      <c r="T543" s="41" t="s">
        <v>303</v>
      </c>
      <c r="U543" s="41">
        <v>1</v>
      </c>
      <c r="V543" s="41">
        <v>10</v>
      </c>
      <c r="W543" s="41">
        <v>110</v>
      </c>
      <c r="X543" s="41" t="s">
        <v>107</v>
      </c>
      <c r="Y543" s="41" t="s">
        <v>297</v>
      </c>
      <c r="Z543" s="41" t="s">
        <v>298</v>
      </c>
      <c r="AA543" s="41" t="s">
        <v>1624</v>
      </c>
      <c r="AB543" s="41" t="s">
        <v>111</v>
      </c>
      <c r="AC543" s="41">
        <v>15114</v>
      </c>
      <c r="AE543" s="44">
        <v>42370</v>
      </c>
      <c r="AF543" s="44">
        <v>42735</v>
      </c>
      <c r="AG543" s="41" t="s">
        <v>1625</v>
      </c>
      <c r="AH543" s="41">
        <v>0</v>
      </c>
      <c r="AI543" s="41">
        <v>0</v>
      </c>
      <c r="AJ543" s="41">
        <v>2</v>
      </c>
      <c r="AK543" s="41">
        <v>0</v>
      </c>
      <c r="AM543" s="41">
        <v>1</v>
      </c>
      <c r="AQ543" s="41">
        <v>0</v>
      </c>
      <c r="AR543" s="41">
        <v>0</v>
      </c>
      <c r="AS543" s="41">
        <v>0</v>
      </c>
      <c r="AU543" s="41">
        <v>302</v>
      </c>
      <c r="AV543" s="41">
        <v>202.89599999999999</v>
      </c>
      <c r="AW543" s="45">
        <v>202.89599999999999</v>
      </c>
      <c r="AX543" s="41">
        <v>200.30788590474799</v>
      </c>
      <c r="AY543" s="41">
        <v>60.216999999999999</v>
      </c>
      <c r="AZ543" s="45">
        <v>60.216999999999999</v>
      </c>
      <c r="BA543" s="41">
        <v>59.448880044585501</v>
      </c>
      <c r="BS543" s="41">
        <v>202.89599999999999</v>
      </c>
      <c r="BT543" s="41">
        <v>202.89599999999999</v>
      </c>
      <c r="BU543" s="41">
        <v>200.30788590474799</v>
      </c>
      <c r="CD543" s="44">
        <v>42370</v>
      </c>
      <c r="CN543" s="41">
        <v>0</v>
      </c>
      <c r="CO543" s="41">
        <v>0</v>
      </c>
      <c r="CY543" s="47" t="s">
        <v>113</v>
      </c>
    </row>
    <row r="544" spans="1:103" x14ac:dyDescent="0.25">
      <c r="A544" s="41">
        <v>2016</v>
      </c>
      <c r="B544" s="41">
        <v>302</v>
      </c>
      <c r="C544" s="41" t="s">
        <v>1522</v>
      </c>
      <c r="D544" s="41">
        <v>6</v>
      </c>
      <c r="E544" s="41" t="s">
        <v>1523</v>
      </c>
      <c r="F544" s="41" t="s">
        <v>1524</v>
      </c>
      <c r="G544" s="42">
        <v>2016011063</v>
      </c>
      <c r="H544" s="42" t="s">
        <v>1626</v>
      </c>
      <c r="I544" s="41">
        <v>1</v>
      </c>
      <c r="J544" s="41">
        <v>266</v>
      </c>
      <c r="K544" s="41" t="s">
        <v>439</v>
      </c>
      <c r="L544" s="41">
        <v>10003</v>
      </c>
      <c r="M544" s="41" t="s">
        <v>165</v>
      </c>
      <c r="N544" s="41">
        <v>10016</v>
      </c>
      <c r="O544" s="41" t="s">
        <v>126</v>
      </c>
      <c r="P544" s="41" t="s">
        <v>303</v>
      </c>
      <c r="Q544" s="41">
        <v>11001</v>
      </c>
      <c r="R544" s="41">
        <v>11001</v>
      </c>
      <c r="S544" s="41">
        <v>11000</v>
      </c>
      <c r="T544" s="41" t="s">
        <v>303</v>
      </c>
      <c r="U544" s="41">
        <v>1</v>
      </c>
      <c r="V544" s="41">
        <v>10</v>
      </c>
      <c r="W544" s="41">
        <v>110</v>
      </c>
      <c r="X544" s="41" t="s">
        <v>107</v>
      </c>
      <c r="Y544" s="41" t="s">
        <v>297</v>
      </c>
      <c r="Z544" s="41" t="s">
        <v>298</v>
      </c>
      <c r="AA544" s="41" t="s">
        <v>1627</v>
      </c>
      <c r="AB544" s="41" t="s">
        <v>111</v>
      </c>
      <c r="AC544" s="41">
        <v>15114</v>
      </c>
      <c r="AE544" s="44">
        <v>42370</v>
      </c>
      <c r="AF544" s="44">
        <v>42735</v>
      </c>
      <c r="AG544" s="41" t="s">
        <v>1628</v>
      </c>
      <c r="AH544" s="41">
        <v>0</v>
      </c>
      <c r="AI544" s="41">
        <v>0</v>
      </c>
      <c r="AJ544" s="41">
        <v>2</v>
      </c>
      <c r="AK544" s="41">
        <v>0</v>
      </c>
      <c r="AM544" s="41">
        <v>1</v>
      </c>
      <c r="AQ544" s="41">
        <v>0</v>
      </c>
      <c r="AR544" s="41">
        <v>0</v>
      </c>
      <c r="AS544" s="41">
        <v>0</v>
      </c>
      <c r="AU544" s="41">
        <v>302</v>
      </c>
      <c r="AV544" s="41">
        <v>28.648</v>
      </c>
      <c r="AW544" s="45">
        <v>28.648</v>
      </c>
      <c r="AX544" s="41">
        <v>28.282569963918601</v>
      </c>
      <c r="AY544" s="41">
        <v>98.349000000000004</v>
      </c>
      <c r="AZ544" s="45">
        <v>98.349000000000004</v>
      </c>
      <c r="BA544" s="41">
        <v>97.094473379692502</v>
      </c>
      <c r="BS544" s="41">
        <v>28.648</v>
      </c>
      <c r="BT544" s="41">
        <v>28.648</v>
      </c>
      <c r="BU544" s="41">
        <v>28.282569963918601</v>
      </c>
      <c r="CD544" s="44">
        <v>42370</v>
      </c>
      <c r="CN544" s="41">
        <v>0</v>
      </c>
      <c r="CO544" s="41">
        <v>0</v>
      </c>
      <c r="CY544" s="47" t="s">
        <v>113</v>
      </c>
    </row>
    <row r="545" spans="1:103" x14ac:dyDescent="0.25">
      <c r="A545" s="41">
        <v>2016</v>
      </c>
      <c r="B545" s="41">
        <v>302</v>
      </c>
      <c r="C545" s="41" t="s">
        <v>1522</v>
      </c>
      <c r="D545" s="41">
        <v>6</v>
      </c>
      <c r="E545" s="41" t="s">
        <v>1523</v>
      </c>
      <c r="F545" s="41" t="s">
        <v>1524</v>
      </c>
      <c r="G545" s="42">
        <v>2016011054</v>
      </c>
      <c r="H545" s="42" t="s">
        <v>1629</v>
      </c>
      <c r="I545" s="41">
        <v>1</v>
      </c>
      <c r="J545" s="41">
        <v>266</v>
      </c>
      <c r="K545" s="41" t="s">
        <v>439</v>
      </c>
      <c r="L545" s="41">
        <v>10003</v>
      </c>
      <c r="M545" s="41" t="s">
        <v>165</v>
      </c>
      <c r="N545" s="41">
        <v>10016</v>
      </c>
      <c r="O545" s="41" t="s">
        <v>126</v>
      </c>
      <c r="P545" s="41" t="s">
        <v>303</v>
      </c>
      <c r="Q545" s="41">
        <v>11001</v>
      </c>
      <c r="R545" s="41">
        <v>11001</v>
      </c>
      <c r="S545" s="41">
        <v>11000</v>
      </c>
      <c r="T545" s="41" t="s">
        <v>303</v>
      </c>
      <c r="U545" s="41">
        <v>1</v>
      </c>
      <c r="V545" s="41">
        <v>10</v>
      </c>
      <c r="W545" s="41">
        <v>110</v>
      </c>
      <c r="X545" s="41" t="s">
        <v>107</v>
      </c>
      <c r="Y545" s="41" t="s">
        <v>297</v>
      </c>
      <c r="Z545" s="41" t="s">
        <v>298</v>
      </c>
      <c r="AA545" s="41" t="s">
        <v>1630</v>
      </c>
      <c r="AB545" s="41" t="s">
        <v>111</v>
      </c>
      <c r="AC545" s="41">
        <v>15114</v>
      </c>
      <c r="AE545" s="44">
        <v>42370</v>
      </c>
      <c r="AF545" s="44">
        <v>42735</v>
      </c>
      <c r="AG545" s="41" t="s">
        <v>1628</v>
      </c>
      <c r="AH545" s="41">
        <v>0</v>
      </c>
      <c r="AI545" s="41">
        <v>0</v>
      </c>
      <c r="AJ545" s="41">
        <v>2</v>
      </c>
      <c r="AK545" s="41">
        <v>0</v>
      </c>
      <c r="AM545" s="41">
        <v>1</v>
      </c>
      <c r="AQ545" s="41">
        <v>0</v>
      </c>
      <c r="AR545" s="41">
        <v>0</v>
      </c>
      <c r="AS545" s="41">
        <v>0</v>
      </c>
      <c r="AU545" s="41">
        <v>302</v>
      </c>
      <c r="AV545" s="41">
        <v>105.04</v>
      </c>
      <c r="AW545" s="45">
        <v>105.04</v>
      </c>
      <c r="AX545" s="41">
        <v>103.700123883343</v>
      </c>
      <c r="AY545" s="41">
        <v>155.995</v>
      </c>
      <c r="AZ545" s="45">
        <v>155.995</v>
      </c>
      <c r="BA545" s="41">
        <v>154.00514875459001</v>
      </c>
      <c r="BS545" s="41">
        <v>105.04</v>
      </c>
      <c r="BT545" s="41">
        <v>105.04</v>
      </c>
      <c r="BU545" s="41">
        <v>103.700123883343</v>
      </c>
      <c r="CD545" s="44">
        <v>42370</v>
      </c>
      <c r="CN545" s="41">
        <v>0</v>
      </c>
      <c r="CO545" s="41">
        <v>0</v>
      </c>
      <c r="CY545" s="47" t="s">
        <v>113</v>
      </c>
    </row>
    <row r="546" spans="1:103" x14ac:dyDescent="0.25">
      <c r="A546" s="41">
        <v>2016</v>
      </c>
      <c r="B546" s="41">
        <v>302</v>
      </c>
      <c r="C546" s="41" t="s">
        <v>1522</v>
      </c>
      <c r="D546" s="41">
        <v>6</v>
      </c>
      <c r="E546" s="41" t="s">
        <v>1523</v>
      </c>
      <c r="F546" s="41" t="s">
        <v>1524</v>
      </c>
      <c r="G546" s="42">
        <v>2016011086</v>
      </c>
      <c r="H546" s="42" t="s">
        <v>1631</v>
      </c>
      <c r="I546" s="41">
        <v>1</v>
      </c>
      <c r="J546" s="41">
        <v>282</v>
      </c>
      <c r="K546" s="41" t="s">
        <v>266</v>
      </c>
      <c r="L546" s="41">
        <v>10003</v>
      </c>
      <c r="M546" s="41" t="s">
        <v>165</v>
      </c>
      <c r="N546" s="41">
        <v>10016</v>
      </c>
      <c r="O546" s="41" t="s">
        <v>126</v>
      </c>
      <c r="P546" s="41" t="s">
        <v>303</v>
      </c>
      <c r="Q546" s="41">
        <v>11001</v>
      </c>
      <c r="R546" s="41">
        <v>11001</v>
      </c>
      <c r="S546" s="41">
        <v>11000</v>
      </c>
      <c r="T546" s="41" t="s">
        <v>303</v>
      </c>
      <c r="U546" s="41">
        <v>1</v>
      </c>
      <c r="V546" s="41">
        <v>10</v>
      </c>
      <c r="W546" s="41">
        <v>110</v>
      </c>
      <c r="X546" s="41" t="s">
        <v>107</v>
      </c>
      <c r="Y546" s="41" t="s">
        <v>297</v>
      </c>
      <c r="Z546" s="41" t="s">
        <v>298</v>
      </c>
      <c r="AA546" s="41" t="s">
        <v>1632</v>
      </c>
      <c r="AB546" s="41" t="s">
        <v>111</v>
      </c>
      <c r="AC546" s="41">
        <v>15114</v>
      </c>
      <c r="AE546" s="44">
        <v>42370</v>
      </c>
      <c r="AF546" s="44">
        <v>42735</v>
      </c>
      <c r="AG546" s="41" t="s">
        <v>1633</v>
      </c>
      <c r="AH546" s="41">
        <v>0</v>
      </c>
      <c r="AI546" s="41">
        <v>0</v>
      </c>
      <c r="AJ546" s="41">
        <v>2</v>
      </c>
      <c r="AK546" s="41">
        <v>0</v>
      </c>
      <c r="AM546" s="41">
        <v>1</v>
      </c>
      <c r="AQ546" s="41">
        <v>0</v>
      </c>
      <c r="AR546" s="41">
        <v>0</v>
      </c>
      <c r="AS546" s="41">
        <v>0</v>
      </c>
      <c r="AU546" s="41">
        <v>302</v>
      </c>
      <c r="AV546" s="41">
        <v>119.206</v>
      </c>
      <c r="AW546" s="45">
        <v>119.206</v>
      </c>
      <c r="AX546" s="41">
        <v>117.685424292058</v>
      </c>
      <c r="AY546" s="41">
        <v>149.87100000000001</v>
      </c>
      <c r="AZ546" s="45">
        <v>149.87100000000001</v>
      </c>
      <c r="BA546" s="41">
        <v>147.959265675176</v>
      </c>
      <c r="BS546" s="41">
        <v>119.206</v>
      </c>
      <c r="BT546" s="41">
        <v>119.206</v>
      </c>
      <c r="BU546" s="41">
        <v>117.685424292058</v>
      </c>
      <c r="CD546" s="44">
        <v>42370</v>
      </c>
      <c r="CN546" s="41">
        <v>0</v>
      </c>
      <c r="CO546" s="41">
        <v>0</v>
      </c>
      <c r="CY546" s="47" t="s">
        <v>113</v>
      </c>
    </row>
    <row r="547" spans="1:103" x14ac:dyDescent="0.25">
      <c r="A547" s="41">
        <v>2016</v>
      </c>
      <c r="B547" s="41">
        <v>302</v>
      </c>
      <c r="C547" s="41" t="s">
        <v>1522</v>
      </c>
      <c r="D547" s="41">
        <v>6</v>
      </c>
      <c r="E547" s="41" t="s">
        <v>1523</v>
      </c>
      <c r="F547" s="41" t="s">
        <v>1524</v>
      </c>
      <c r="G547" s="42">
        <v>2016011064</v>
      </c>
      <c r="H547" s="42" t="s">
        <v>1634</v>
      </c>
      <c r="I547" s="41">
        <v>1</v>
      </c>
      <c r="J547" s="41">
        <v>282</v>
      </c>
      <c r="K547" s="41" t="s">
        <v>266</v>
      </c>
      <c r="L547" s="41">
        <v>10003</v>
      </c>
      <c r="M547" s="41" t="s">
        <v>165</v>
      </c>
      <c r="N547" s="41">
        <v>10016</v>
      </c>
      <c r="O547" s="41" t="s">
        <v>126</v>
      </c>
      <c r="P547" s="41" t="s">
        <v>303</v>
      </c>
      <c r="Q547" s="41">
        <v>11001</v>
      </c>
      <c r="R547" s="41">
        <v>11001</v>
      </c>
      <c r="S547" s="41">
        <v>11000</v>
      </c>
      <c r="T547" s="41" t="s">
        <v>303</v>
      </c>
      <c r="U547" s="41">
        <v>1</v>
      </c>
      <c r="V547" s="41">
        <v>10</v>
      </c>
      <c r="W547" s="41">
        <v>110</v>
      </c>
      <c r="X547" s="41" t="s">
        <v>107</v>
      </c>
      <c r="Y547" s="41" t="s">
        <v>297</v>
      </c>
      <c r="Z547" s="41" t="s">
        <v>298</v>
      </c>
      <c r="AA547" s="41" t="s">
        <v>1635</v>
      </c>
      <c r="AB547" s="41" t="s">
        <v>111</v>
      </c>
      <c r="AC547" s="41">
        <v>15114</v>
      </c>
      <c r="AE547" s="44">
        <v>42370</v>
      </c>
      <c r="AF547" s="44">
        <v>42735</v>
      </c>
      <c r="AG547" s="41" t="s">
        <v>1636</v>
      </c>
      <c r="AH547" s="41">
        <v>0</v>
      </c>
      <c r="AI547" s="41">
        <v>0</v>
      </c>
      <c r="AJ547" s="41">
        <v>2</v>
      </c>
      <c r="AK547" s="41">
        <v>0</v>
      </c>
      <c r="AM547" s="41">
        <v>1</v>
      </c>
      <c r="AQ547" s="41">
        <v>0</v>
      </c>
      <c r="AR547" s="41">
        <v>0</v>
      </c>
      <c r="AS547" s="41">
        <v>0</v>
      </c>
      <c r="AU547" s="41">
        <v>302</v>
      </c>
      <c r="AV547" s="41">
        <v>130.88900000000001</v>
      </c>
      <c r="AW547" s="45">
        <v>130.88900000000001</v>
      </c>
      <c r="AX547" s="41">
        <v>129.21939751491701</v>
      </c>
      <c r="AY547" s="41">
        <v>156.80099999999999</v>
      </c>
      <c r="AZ547" s="45">
        <v>156.80099999999999</v>
      </c>
      <c r="BA547" s="41">
        <v>154.80086752696201</v>
      </c>
      <c r="BS547" s="41">
        <v>130.88900000000001</v>
      </c>
      <c r="BT547" s="41">
        <v>130.88900000000001</v>
      </c>
      <c r="BU547" s="41">
        <v>129.21939751491701</v>
      </c>
      <c r="CD547" s="44">
        <v>42370</v>
      </c>
      <c r="CN547" s="41">
        <v>0</v>
      </c>
      <c r="CO547" s="41">
        <v>0</v>
      </c>
      <c r="CY547" s="47" t="s">
        <v>113</v>
      </c>
    </row>
    <row r="548" spans="1:103" x14ac:dyDescent="0.25">
      <c r="A548" s="41">
        <v>2016</v>
      </c>
      <c r="B548" s="41">
        <v>302</v>
      </c>
      <c r="C548" s="41" t="s">
        <v>1522</v>
      </c>
      <c r="D548" s="41">
        <v>6</v>
      </c>
      <c r="E548" s="41" t="s">
        <v>1523</v>
      </c>
      <c r="F548" s="41" t="s">
        <v>1524</v>
      </c>
      <c r="G548" s="42">
        <v>2016011055</v>
      </c>
      <c r="H548" s="42" t="s">
        <v>1637</v>
      </c>
      <c r="I548" s="41">
        <v>1</v>
      </c>
      <c r="J548" s="41">
        <v>282</v>
      </c>
      <c r="K548" s="41" t="s">
        <v>266</v>
      </c>
      <c r="L548" s="41">
        <v>10003</v>
      </c>
      <c r="M548" s="41" t="s">
        <v>165</v>
      </c>
      <c r="N548" s="41">
        <v>10016</v>
      </c>
      <c r="O548" s="41" t="s">
        <v>126</v>
      </c>
      <c r="P548" s="41" t="s">
        <v>303</v>
      </c>
      <c r="Q548" s="41">
        <v>11001</v>
      </c>
      <c r="R548" s="41">
        <v>11001</v>
      </c>
      <c r="S548" s="41">
        <v>11000</v>
      </c>
      <c r="T548" s="41" t="s">
        <v>303</v>
      </c>
      <c r="U548" s="41">
        <v>1</v>
      </c>
      <c r="V548" s="41">
        <v>10</v>
      </c>
      <c r="W548" s="41">
        <v>110</v>
      </c>
      <c r="X548" s="41" t="s">
        <v>107</v>
      </c>
      <c r="Y548" s="41" t="s">
        <v>297</v>
      </c>
      <c r="Z548" s="41" t="s">
        <v>298</v>
      </c>
      <c r="AA548" s="41" t="s">
        <v>1638</v>
      </c>
      <c r="AB548" s="41" t="s">
        <v>111</v>
      </c>
      <c r="AC548" s="41">
        <v>15114</v>
      </c>
      <c r="AE548" s="44">
        <v>42370</v>
      </c>
      <c r="AF548" s="44">
        <v>42735</v>
      </c>
      <c r="AG548" s="41" t="s">
        <v>1636</v>
      </c>
      <c r="AH548" s="41">
        <v>0</v>
      </c>
      <c r="AI548" s="41">
        <v>0</v>
      </c>
      <c r="AJ548" s="41">
        <v>2</v>
      </c>
      <c r="AK548" s="41">
        <v>0</v>
      </c>
      <c r="AM548" s="41">
        <v>1</v>
      </c>
      <c r="AQ548" s="41">
        <v>0</v>
      </c>
      <c r="AR548" s="41">
        <v>0</v>
      </c>
      <c r="AS548" s="41">
        <v>0</v>
      </c>
      <c r="AU548" s="41">
        <v>302</v>
      </c>
      <c r="AV548" s="41">
        <v>133.18100000000001</v>
      </c>
      <c r="AW548" s="45">
        <v>133.18100000000001</v>
      </c>
      <c r="AX548" s="41">
        <v>131.48216107109201</v>
      </c>
      <c r="AY548" s="41">
        <v>61.435000000000002</v>
      </c>
      <c r="AZ548" s="45">
        <v>61.435000000000002</v>
      </c>
      <c r="BA548" s="41">
        <v>60.651343400353902</v>
      </c>
      <c r="BS548" s="41">
        <v>133.18100000000001</v>
      </c>
      <c r="BT548" s="41">
        <v>133.18100000000001</v>
      </c>
      <c r="BU548" s="41">
        <v>131.48216107109201</v>
      </c>
      <c r="CD548" s="44">
        <v>42370</v>
      </c>
      <c r="CN548" s="41">
        <v>0</v>
      </c>
      <c r="CO548" s="41">
        <v>0</v>
      </c>
      <c r="CY548" s="47" t="s">
        <v>113</v>
      </c>
    </row>
    <row r="549" spans="1:103" x14ac:dyDescent="0.25">
      <c r="A549" s="41">
        <v>2016</v>
      </c>
      <c r="B549" s="41">
        <v>302</v>
      </c>
      <c r="C549" s="41" t="s">
        <v>1522</v>
      </c>
      <c r="D549" s="41">
        <v>6</v>
      </c>
      <c r="E549" s="41" t="s">
        <v>1523</v>
      </c>
      <c r="F549" s="41" t="s">
        <v>1524</v>
      </c>
      <c r="G549" s="42">
        <v>2016011096</v>
      </c>
      <c r="H549" s="42" t="s">
        <v>1639</v>
      </c>
      <c r="I549" s="41">
        <v>1</v>
      </c>
      <c r="J549" s="41">
        <v>288</v>
      </c>
      <c r="K549" s="41" t="s">
        <v>467</v>
      </c>
      <c r="L549" s="41">
        <v>10003</v>
      </c>
      <c r="M549" s="41" t="s">
        <v>165</v>
      </c>
      <c r="N549" s="41">
        <v>10016</v>
      </c>
      <c r="O549" s="41" t="s">
        <v>126</v>
      </c>
      <c r="P549" s="41" t="s">
        <v>303</v>
      </c>
      <c r="Q549" s="41">
        <v>11001</v>
      </c>
      <c r="R549" s="41">
        <v>11001</v>
      </c>
      <c r="S549" s="41">
        <v>11000</v>
      </c>
      <c r="T549" s="41" t="s">
        <v>303</v>
      </c>
      <c r="U549" s="41">
        <v>1</v>
      </c>
      <c r="V549" s="41">
        <v>10</v>
      </c>
      <c r="W549" s="41">
        <v>110</v>
      </c>
      <c r="X549" s="41" t="s">
        <v>107</v>
      </c>
      <c r="Y549" s="41" t="s">
        <v>297</v>
      </c>
      <c r="Z549" s="41" t="s">
        <v>298</v>
      </c>
      <c r="AA549" s="41" t="s">
        <v>1640</v>
      </c>
      <c r="AB549" s="41" t="s">
        <v>111</v>
      </c>
      <c r="AC549" s="41">
        <v>15114</v>
      </c>
      <c r="AE549" s="44">
        <v>42370</v>
      </c>
      <c r="AF549" s="44">
        <v>42735</v>
      </c>
      <c r="AG549" s="41" t="s">
        <v>1641</v>
      </c>
      <c r="AH549" s="41">
        <v>0</v>
      </c>
      <c r="AI549" s="41">
        <v>0</v>
      </c>
      <c r="AJ549" s="41">
        <v>2</v>
      </c>
      <c r="AK549" s="41">
        <v>0</v>
      </c>
      <c r="AM549" s="41">
        <v>1</v>
      </c>
      <c r="AQ549" s="41">
        <v>0</v>
      </c>
      <c r="AR549" s="41">
        <v>0</v>
      </c>
      <c r="AS549" s="41">
        <v>0</v>
      </c>
      <c r="AU549" s="41">
        <v>302</v>
      </c>
      <c r="AV549" s="41">
        <v>319.30399999999997</v>
      </c>
      <c r="AW549" s="45">
        <v>319.30399999999997</v>
      </c>
      <c r="AX549" s="41">
        <v>315.23100110859599</v>
      </c>
      <c r="AY549" s="41">
        <v>193.18899999999999</v>
      </c>
      <c r="AZ549" s="45">
        <v>193.18899999999999</v>
      </c>
      <c r="BA549" s="41">
        <v>190.72470709157599</v>
      </c>
      <c r="BS549" s="41">
        <v>319.30399999999997</v>
      </c>
      <c r="BT549" s="41">
        <v>319.30399999999997</v>
      </c>
      <c r="BU549" s="41">
        <v>315.23100110859599</v>
      </c>
      <c r="CD549" s="44">
        <v>42370</v>
      </c>
      <c r="CN549" s="41">
        <v>0</v>
      </c>
      <c r="CO549" s="41">
        <v>0</v>
      </c>
      <c r="CY549" s="47" t="s">
        <v>113</v>
      </c>
    </row>
    <row r="550" spans="1:103" x14ac:dyDescent="0.25">
      <c r="A550" s="64">
        <v>2016</v>
      </c>
      <c r="B550" s="64">
        <v>302</v>
      </c>
      <c r="C550" s="41" t="s">
        <v>1522</v>
      </c>
      <c r="D550" s="41">
        <v>6</v>
      </c>
      <c r="E550" s="41" t="s">
        <v>1523</v>
      </c>
      <c r="F550" s="64" t="s">
        <v>1524</v>
      </c>
      <c r="G550" s="65">
        <v>2016011065</v>
      </c>
      <c r="H550" s="65" t="s">
        <v>1642</v>
      </c>
      <c r="I550" s="41">
        <v>1</v>
      </c>
      <c r="J550" s="64">
        <v>288</v>
      </c>
      <c r="K550" s="64" t="s">
        <v>467</v>
      </c>
      <c r="L550" s="41">
        <v>10003</v>
      </c>
      <c r="M550" s="41" t="s">
        <v>165</v>
      </c>
      <c r="N550" s="41">
        <v>10016</v>
      </c>
      <c r="O550" s="41" t="s">
        <v>126</v>
      </c>
      <c r="P550" s="64" t="s">
        <v>303</v>
      </c>
      <c r="Q550" s="41">
        <v>11001</v>
      </c>
      <c r="R550" s="64">
        <v>11001</v>
      </c>
      <c r="S550" s="41">
        <v>11000</v>
      </c>
      <c r="T550" s="64" t="s">
        <v>303</v>
      </c>
      <c r="U550" s="41">
        <v>1</v>
      </c>
      <c r="V550" s="41">
        <v>10</v>
      </c>
      <c r="W550" s="41">
        <v>110</v>
      </c>
      <c r="X550" s="41" t="s">
        <v>107</v>
      </c>
      <c r="Y550" s="41" t="s">
        <v>297</v>
      </c>
      <c r="Z550" s="41" t="s">
        <v>298</v>
      </c>
      <c r="AA550" s="64" t="s">
        <v>1643</v>
      </c>
      <c r="AB550" s="41" t="s">
        <v>111</v>
      </c>
      <c r="AC550" s="64">
        <v>15114</v>
      </c>
      <c r="AE550" s="44">
        <v>42370</v>
      </c>
      <c r="AF550" s="44">
        <v>42735</v>
      </c>
      <c r="AG550" s="64" t="s">
        <v>1644</v>
      </c>
      <c r="AH550" s="64">
        <v>0</v>
      </c>
      <c r="AI550" s="41">
        <v>0</v>
      </c>
      <c r="AJ550" s="41">
        <v>2</v>
      </c>
      <c r="AK550" s="41">
        <v>0</v>
      </c>
      <c r="AM550" s="41">
        <v>1</v>
      </c>
      <c r="AQ550" s="41">
        <v>0</v>
      </c>
      <c r="AR550" s="41">
        <v>0</v>
      </c>
      <c r="AS550" s="41">
        <v>0</v>
      </c>
      <c r="AU550" s="41">
        <v>302</v>
      </c>
      <c r="AV550" s="41">
        <v>49.651000000000003</v>
      </c>
      <c r="AW550" s="45">
        <v>49.651000000000003</v>
      </c>
      <c r="AX550" s="41">
        <v>49.017658519914903</v>
      </c>
      <c r="AY550" s="41">
        <v>86.277000000000001</v>
      </c>
      <c r="AZ550" s="45">
        <v>86.277000000000001</v>
      </c>
      <c r="BA550" s="41">
        <v>85.176462188529896</v>
      </c>
      <c r="BS550" s="41">
        <v>49.651000000000003</v>
      </c>
      <c r="BT550" s="41">
        <v>49.651000000000003</v>
      </c>
      <c r="BU550" s="41">
        <v>49.017658519914903</v>
      </c>
      <c r="CD550" s="44">
        <v>42370</v>
      </c>
      <c r="CN550" s="41">
        <v>0</v>
      </c>
      <c r="CO550" s="41">
        <v>0</v>
      </c>
      <c r="CY550" s="47" t="s">
        <v>113</v>
      </c>
    </row>
    <row r="551" spans="1:103" x14ac:dyDescent="0.25">
      <c r="A551" s="64">
        <v>2016</v>
      </c>
      <c r="B551" s="64">
        <v>302</v>
      </c>
      <c r="C551" s="41" t="s">
        <v>1522</v>
      </c>
      <c r="D551" s="41">
        <v>6</v>
      </c>
      <c r="E551" s="41" t="s">
        <v>1523</v>
      </c>
      <c r="F551" s="64" t="s">
        <v>1524</v>
      </c>
      <c r="G551" s="65">
        <v>2016011056</v>
      </c>
      <c r="H551" s="65" t="s">
        <v>1645</v>
      </c>
      <c r="I551" s="41">
        <v>1</v>
      </c>
      <c r="J551" s="64">
        <v>288</v>
      </c>
      <c r="K551" s="64" t="s">
        <v>467</v>
      </c>
      <c r="L551" s="41">
        <v>10003</v>
      </c>
      <c r="M551" s="41" t="s">
        <v>165</v>
      </c>
      <c r="N551" s="41">
        <v>10016</v>
      </c>
      <c r="O551" s="41" t="s">
        <v>126</v>
      </c>
      <c r="P551" s="64" t="s">
        <v>303</v>
      </c>
      <c r="Q551" s="41">
        <v>11001</v>
      </c>
      <c r="R551" s="64">
        <v>11001</v>
      </c>
      <c r="S551" s="41">
        <v>11000</v>
      </c>
      <c r="T551" s="64" t="s">
        <v>303</v>
      </c>
      <c r="U551" s="41">
        <v>1</v>
      </c>
      <c r="V551" s="41">
        <v>10</v>
      </c>
      <c r="W551" s="41">
        <v>110</v>
      </c>
      <c r="X551" s="41" t="s">
        <v>107</v>
      </c>
      <c r="Y551" s="41" t="s">
        <v>297</v>
      </c>
      <c r="Z551" s="41" t="s">
        <v>298</v>
      </c>
      <c r="AA551" s="64" t="s">
        <v>1646</v>
      </c>
      <c r="AB551" s="41" t="s">
        <v>111</v>
      </c>
      <c r="AC551" s="64">
        <v>15114</v>
      </c>
      <c r="AE551" s="44">
        <v>42370</v>
      </c>
      <c r="AF551" s="44">
        <v>42735</v>
      </c>
      <c r="AG551" s="64" t="s">
        <v>1644</v>
      </c>
      <c r="AH551" s="64">
        <v>0</v>
      </c>
      <c r="AI551" s="41">
        <v>0</v>
      </c>
      <c r="AJ551" s="41">
        <v>2</v>
      </c>
      <c r="AK551" s="41">
        <v>0</v>
      </c>
      <c r="AM551" s="41">
        <v>1</v>
      </c>
      <c r="AQ551" s="41">
        <v>0</v>
      </c>
      <c r="AR551" s="41">
        <v>0</v>
      </c>
      <c r="AS551" s="41">
        <v>0</v>
      </c>
      <c r="AU551" s="41">
        <v>302</v>
      </c>
      <c r="AV551" s="41">
        <v>116.896</v>
      </c>
      <c r="AW551" s="45">
        <v>116.896</v>
      </c>
      <c r="AX551" s="41">
        <v>115.404890341463</v>
      </c>
      <c r="AY551" s="41">
        <v>112.346</v>
      </c>
      <c r="AZ551" s="45">
        <v>112.346</v>
      </c>
      <c r="BA551" s="41">
        <v>110.91292952968401</v>
      </c>
      <c r="BS551" s="41">
        <v>116.896</v>
      </c>
      <c r="BT551" s="41">
        <v>116.896</v>
      </c>
      <c r="BU551" s="41">
        <v>115.404890341463</v>
      </c>
      <c r="CD551" s="44">
        <v>42370</v>
      </c>
      <c r="CN551" s="41">
        <v>0</v>
      </c>
      <c r="CO551" s="41">
        <v>0</v>
      </c>
      <c r="CY551" s="47" t="s">
        <v>113</v>
      </c>
    </row>
    <row r="552" spans="1:103" x14ac:dyDescent="0.25">
      <c r="A552" s="56">
        <v>2016</v>
      </c>
      <c r="B552" s="56">
        <v>302</v>
      </c>
      <c r="C552" s="41" t="s">
        <v>1522</v>
      </c>
      <c r="D552" s="41">
        <v>1</v>
      </c>
      <c r="F552" s="56" t="s">
        <v>1647</v>
      </c>
      <c r="G552" s="56" t="s">
        <v>1648</v>
      </c>
      <c r="H552" s="66" t="s">
        <v>1649</v>
      </c>
      <c r="J552" s="56">
        <v>625</v>
      </c>
      <c r="K552" s="56" t="s">
        <v>1272</v>
      </c>
      <c r="M552" s="41" t="s">
        <v>185</v>
      </c>
      <c r="N552" s="41">
        <v>10016</v>
      </c>
      <c r="O552" s="41" t="s">
        <v>126</v>
      </c>
      <c r="P552" s="56" t="s">
        <v>153</v>
      </c>
      <c r="R552" s="56">
        <v>61000</v>
      </c>
      <c r="T552" s="56" t="s">
        <v>153</v>
      </c>
      <c r="X552" s="41" t="s">
        <v>107</v>
      </c>
      <c r="AA552" s="56" t="s">
        <v>1650</v>
      </c>
      <c r="AC552" s="56">
        <v>15114</v>
      </c>
      <c r="AG552" s="56" t="s">
        <v>1651</v>
      </c>
      <c r="AH552" s="56">
        <v>0</v>
      </c>
      <c r="AW552" s="45">
        <v>2400</v>
      </c>
      <c r="AZ552" s="45">
        <v>3933.44</v>
      </c>
    </row>
    <row r="553" spans="1:103" x14ac:dyDescent="0.25">
      <c r="A553" s="56">
        <v>2016</v>
      </c>
      <c r="B553" s="56">
        <v>302</v>
      </c>
      <c r="C553" s="41" t="s">
        <v>1522</v>
      </c>
      <c r="D553" s="41">
        <v>1</v>
      </c>
      <c r="F553" s="56" t="s">
        <v>1647</v>
      </c>
      <c r="G553" s="56" t="s">
        <v>1652</v>
      </c>
      <c r="H553" s="66" t="s">
        <v>1649</v>
      </c>
      <c r="J553" s="56">
        <v>625</v>
      </c>
      <c r="K553" s="56" t="s">
        <v>1272</v>
      </c>
      <c r="M553" s="41" t="s">
        <v>185</v>
      </c>
      <c r="N553" s="41">
        <v>10016</v>
      </c>
      <c r="O553" s="41" t="s">
        <v>126</v>
      </c>
      <c r="P553" s="56" t="s">
        <v>153</v>
      </c>
      <c r="R553" s="56">
        <v>61000</v>
      </c>
      <c r="T553" s="56" t="s">
        <v>153</v>
      </c>
      <c r="X553" s="41" t="s">
        <v>107</v>
      </c>
      <c r="AA553" s="56" t="s">
        <v>1650</v>
      </c>
      <c r="AC553" s="56">
        <v>15114</v>
      </c>
      <c r="AG553" s="56" t="s">
        <v>1651</v>
      </c>
      <c r="AH553" s="56">
        <v>0</v>
      </c>
      <c r="AW553" s="45">
        <v>1350</v>
      </c>
      <c r="AZ553" s="45">
        <v>509.16</v>
      </c>
    </row>
    <row r="554" spans="1:103" x14ac:dyDescent="0.25">
      <c r="A554" s="56">
        <v>2016</v>
      </c>
      <c r="B554" s="56">
        <v>302</v>
      </c>
      <c r="C554" s="41" t="s">
        <v>1522</v>
      </c>
      <c r="D554" s="41">
        <v>1</v>
      </c>
      <c r="F554" s="56" t="s">
        <v>1647</v>
      </c>
      <c r="G554" s="56" t="s">
        <v>1653</v>
      </c>
      <c r="H554" s="66" t="s">
        <v>1654</v>
      </c>
      <c r="J554" s="56">
        <v>625</v>
      </c>
      <c r="K554" s="56" t="s">
        <v>1272</v>
      </c>
      <c r="M554" s="41" t="s">
        <v>185</v>
      </c>
      <c r="N554" s="41">
        <v>10016</v>
      </c>
      <c r="O554" s="41" t="s">
        <v>126</v>
      </c>
      <c r="P554" s="56" t="s">
        <v>153</v>
      </c>
      <c r="R554" s="56">
        <v>61000</v>
      </c>
      <c r="T554" s="56" t="s">
        <v>153</v>
      </c>
      <c r="X554" s="41" t="s">
        <v>107</v>
      </c>
      <c r="AA554" s="56" t="s">
        <v>1655</v>
      </c>
      <c r="AC554" s="56">
        <v>15114</v>
      </c>
      <c r="AG554" s="56" t="s">
        <v>1656</v>
      </c>
      <c r="AH554" s="56">
        <v>0</v>
      </c>
      <c r="AW554" s="45">
        <v>0</v>
      </c>
      <c r="AZ554" s="45">
        <v>1582.1</v>
      </c>
      <c r="CY554" s="47" t="s">
        <v>113</v>
      </c>
    </row>
    <row r="555" spans="1:103" x14ac:dyDescent="0.25">
      <c r="A555" s="56">
        <v>2016</v>
      </c>
      <c r="B555" s="56">
        <v>302</v>
      </c>
      <c r="C555" s="41" t="s">
        <v>1522</v>
      </c>
      <c r="D555" s="41">
        <v>1</v>
      </c>
      <c r="F555" s="56" t="s">
        <v>1647</v>
      </c>
      <c r="G555" s="56" t="s">
        <v>1657</v>
      </c>
      <c r="H555" s="66" t="s">
        <v>1654</v>
      </c>
      <c r="J555" s="56">
        <v>625</v>
      </c>
      <c r="K555" s="56" t="s">
        <v>1272</v>
      </c>
      <c r="M555" s="41" t="s">
        <v>185</v>
      </c>
      <c r="N555" s="41">
        <v>10016</v>
      </c>
      <c r="O555" s="41" t="s">
        <v>126</v>
      </c>
      <c r="P555" s="56" t="s">
        <v>153</v>
      </c>
      <c r="R555" s="56">
        <v>61000</v>
      </c>
      <c r="T555" s="56" t="s">
        <v>153</v>
      </c>
      <c r="X555" s="41" t="s">
        <v>107</v>
      </c>
      <c r="AA555" s="56" t="s">
        <v>1655</v>
      </c>
      <c r="AC555" s="56">
        <v>15114</v>
      </c>
      <c r="AG555" s="56" t="s">
        <v>1656</v>
      </c>
      <c r="AH555" s="56">
        <v>0</v>
      </c>
      <c r="AW555" s="45">
        <v>0</v>
      </c>
      <c r="AZ555" s="45">
        <v>2408.61</v>
      </c>
      <c r="CY555" s="47" t="s">
        <v>113</v>
      </c>
    </row>
    <row r="556" spans="1:103" x14ac:dyDescent="0.25">
      <c r="A556" s="56">
        <v>2016</v>
      </c>
      <c r="B556" s="56">
        <v>302</v>
      </c>
      <c r="C556" s="41" t="s">
        <v>1522</v>
      </c>
      <c r="D556" s="41">
        <v>1</v>
      </c>
      <c r="F556" s="56" t="s">
        <v>1647</v>
      </c>
      <c r="G556" s="56" t="s">
        <v>1658</v>
      </c>
      <c r="H556" s="66" t="s">
        <v>1654</v>
      </c>
      <c r="J556" s="56">
        <v>625</v>
      </c>
      <c r="K556" s="56" t="s">
        <v>1272</v>
      </c>
      <c r="M556" s="41" t="s">
        <v>185</v>
      </c>
      <c r="N556" s="41">
        <v>10016</v>
      </c>
      <c r="O556" s="41" t="s">
        <v>126</v>
      </c>
      <c r="P556" s="56" t="s">
        <v>153</v>
      </c>
      <c r="R556" s="56">
        <v>61000</v>
      </c>
      <c r="T556" s="56" t="s">
        <v>153</v>
      </c>
      <c r="X556" s="41" t="s">
        <v>107</v>
      </c>
      <c r="AA556" s="56" t="s">
        <v>1655</v>
      </c>
      <c r="AC556" s="56">
        <v>15114</v>
      </c>
      <c r="AG556" s="56" t="s">
        <v>1656</v>
      </c>
      <c r="AH556" s="56">
        <v>0</v>
      </c>
      <c r="AW556" s="45">
        <v>0</v>
      </c>
      <c r="AZ556" s="45">
        <v>867.95</v>
      </c>
      <c r="CY556" s="47" t="s">
        <v>113</v>
      </c>
    </row>
    <row r="557" spans="1:103" x14ac:dyDescent="0.25">
      <c r="A557" s="56">
        <v>2016</v>
      </c>
      <c r="B557" s="56">
        <v>302</v>
      </c>
      <c r="C557" s="41" t="s">
        <v>1522</v>
      </c>
      <c r="D557" s="41">
        <v>1</v>
      </c>
      <c r="F557" s="56" t="s">
        <v>1647</v>
      </c>
      <c r="G557" s="56" t="s">
        <v>1659</v>
      </c>
      <c r="H557" s="66" t="s">
        <v>1660</v>
      </c>
      <c r="J557" s="56">
        <v>71</v>
      </c>
      <c r="K557" s="56" t="s">
        <v>321</v>
      </c>
      <c r="M557" s="41" t="s">
        <v>151</v>
      </c>
      <c r="N557" s="41">
        <v>10019</v>
      </c>
      <c r="O557" s="41" t="s">
        <v>116</v>
      </c>
      <c r="P557" s="56" t="s">
        <v>1661</v>
      </c>
      <c r="R557" s="56">
        <v>31000</v>
      </c>
      <c r="T557" s="56" t="s">
        <v>1661</v>
      </c>
      <c r="X557" s="41" t="s">
        <v>107</v>
      </c>
      <c r="AA557" s="56" t="s">
        <v>1662</v>
      </c>
      <c r="AC557" s="56">
        <v>15114</v>
      </c>
      <c r="AG557" s="56" t="s">
        <v>1663</v>
      </c>
      <c r="AH557" s="56">
        <v>0</v>
      </c>
      <c r="AW557" s="45">
        <v>495</v>
      </c>
      <c r="AZ557" s="45">
        <v>504.66</v>
      </c>
    </row>
    <row r="558" spans="1:103" x14ac:dyDescent="0.25">
      <c r="A558" s="56">
        <v>2016</v>
      </c>
      <c r="B558" s="56">
        <v>302</v>
      </c>
      <c r="C558" s="41" t="s">
        <v>1522</v>
      </c>
      <c r="D558" s="41">
        <v>1</v>
      </c>
      <c r="F558" s="56" t="s">
        <v>1647</v>
      </c>
      <c r="G558" s="56" t="s">
        <v>1664</v>
      </c>
      <c r="H558" s="66" t="s">
        <v>1660</v>
      </c>
      <c r="J558" s="56">
        <v>71</v>
      </c>
      <c r="K558" s="56" t="s">
        <v>321</v>
      </c>
      <c r="M558" s="41" t="s">
        <v>151</v>
      </c>
      <c r="N558" s="41">
        <v>10019</v>
      </c>
      <c r="O558" s="41" t="s">
        <v>116</v>
      </c>
      <c r="P558" s="56" t="s">
        <v>1661</v>
      </c>
      <c r="R558" s="56">
        <v>31000</v>
      </c>
      <c r="T558" s="56" t="s">
        <v>1661</v>
      </c>
      <c r="X558" s="41" t="s">
        <v>107</v>
      </c>
      <c r="AA558" s="56" t="s">
        <v>1662</v>
      </c>
      <c r="AC558" s="56">
        <v>15114</v>
      </c>
      <c r="AG558" s="56" t="s">
        <v>1663</v>
      </c>
      <c r="AH558" s="56">
        <v>0</v>
      </c>
      <c r="AW558" s="45">
        <v>0</v>
      </c>
      <c r="AZ558" s="45">
        <v>20</v>
      </c>
    </row>
    <row r="559" spans="1:103" x14ac:dyDescent="0.25">
      <c r="A559" s="56">
        <v>2016</v>
      </c>
      <c r="B559" s="56">
        <v>302</v>
      </c>
      <c r="C559" s="41" t="s">
        <v>1522</v>
      </c>
      <c r="D559" s="41">
        <v>1</v>
      </c>
      <c r="F559" s="56" t="s">
        <v>1647</v>
      </c>
      <c r="G559" s="56" t="s">
        <v>1665</v>
      </c>
      <c r="H559" s="66" t="s">
        <v>1660</v>
      </c>
      <c r="J559" s="56">
        <v>71</v>
      </c>
      <c r="K559" s="56" t="s">
        <v>321</v>
      </c>
      <c r="M559" s="41" t="s">
        <v>151</v>
      </c>
      <c r="N559" s="41">
        <v>10019</v>
      </c>
      <c r="O559" s="41" t="s">
        <v>116</v>
      </c>
      <c r="P559" s="56" t="s">
        <v>1661</v>
      </c>
      <c r="R559" s="56">
        <v>31000</v>
      </c>
      <c r="T559" s="56" t="s">
        <v>1661</v>
      </c>
      <c r="X559" s="41" t="s">
        <v>107</v>
      </c>
      <c r="AA559" s="56" t="s">
        <v>1662</v>
      </c>
      <c r="AC559" s="56">
        <v>15114</v>
      </c>
      <c r="AG559" s="56" t="s">
        <v>1663</v>
      </c>
      <c r="AH559" s="56">
        <v>0</v>
      </c>
      <c r="AW559" s="45">
        <v>0</v>
      </c>
      <c r="AZ559" s="45">
        <v>1.75</v>
      </c>
    </row>
    <row r="560" spans="1:103" x14ac:dyDescent="0.25">
      <c r="A560" s="56">
        <v>2016</v>
      </c>
      <c r="B560" s="56">
        <v>302</v>
      </c>
      <c r="C560" s="41" t="s">
        <v>1522</v>
      </c>
      <c r="D560" s="41">
        <v>1</v>
      </c>
      <c r="F560" s="56" t="s">
        <v>1647</v>
      </c>
      <c r="G560" s="56" t="s">
        <v>1666</v>
      </c>
      <c r="H560" s="66" t="s">
        <v>1660</v>
      </c>
      <c r="J560" s="56">
        <v>71</v>
      </c>
      <c r="K560" s="56" t="s">
        <v>321</v>
      </c>
      <c r="M560" s="41" t="s">
        <v>151</v>
      </c>
      <c r="N560" s="41">
        <v>10019</v>
      </c>
      <c r="O560" s="41" t="s">
        <v>116</v>
      </c>
      <c r="P560" s="56" t="s">
        <v>1661</v>
      </c>
      <c r="R560" s="56">
        <v>31000</v>
      </c>
      <c r="T560" s="56" t="s">
        <v>1661</v>
      </c>
      <c r="X560" s="41" t="s">
        <v>107</v>
      </c>
      <c r="AA560" s="56" t="s">
        <v>1662</v>
      </c>
      <c r="AC560" s="56">
        <v>15114</v>
      </c>
      <c r="AG560" s="56" t="s">
        <v>1663</v>
      </c>
      <c r="AH560" s="56">
        <v>0</v>
      </c>
      <c r="AW560" s="45">
        <v>0</v>
      </c>
      <c r="AZ560" s="45">
        <v>296.74</v>
      </c>
    </row>
    <row r="561" spans="1:103" x14ac:dyDescent="0.25">
      <c r="A561" s="56">
        <v>2016</v>
      </c>
      <c r="B561" s="56">
        <v>302</v>
      </c>
      <c r="C561" s="41" t="s">
        <v>1522</v>
      </c>
      <c r="D561" s="41">
        <v>1</v>
      </c>
      <c r="F561" s="56" t="s">
        <v>1647</v>
      </c>
      <c r="G561" s="56" t="s">
        <v>1667</v>
      </c>
      <c r="H561" s="66" t="s">
        <v>1668</v>
      </c>
      <c r="J561" s="56">
        <v>610</v>
      </c>
      <c r="K561" s="56" t="s">
        <v>505</v>
      </c>
      <c r="M561" s="41" t="s">
        <v>185</v>
      </c>
      <c r="N561" s="41">
        <v>10018</v>
      </c>
      <c r="O561" s="41" t="s">
        <v>124</v>
      </c>
      <c r="P561" s="56" t="s">
        <v>460</v>
      </c>
      <c r="R561" s="56">
        <v>62000</v>
      </c>
      <c r="T561" s="56" t="s">
        <v>460</v>
      </c>
      <c r="X561" s="41" t="s">
        <v>107</v>
      </c>
      <c r="AA561" s="56" t="s">
        <v>1669</v>
      </c>
      <c r="AC561" s="56">
        <v>15114</v>
      </c>
      <c r="AG561" s="56" t="s">
        <v>1670</v>
      </c>
      <c r="AH561" s="56">
        <v>0</v>
      </c>
      <c r="AW561" s="45">
        <v>212.91</v>
      </c>
      <c r="AZ561" s="45">
        <v>212.91</v>
      </c>
      <c r="CY561" s="48"/>
    </row>
    <row r="562" spans="1:103" x14ac:dyDescent="0.25">
      <c r="A562" s="56">
        <v>2016</v>
      </c>
      <c r="B562" s="56">
        <v>302</v>
      </c>
      <c r="C562" s="41" t="s">
        <v>1522</v>
      </c>
      <c r="D562" s="41">
        <v>1</v>
      </c>
      <c r="F562" s="56" t="s">
        <v>1647</v>
      </c>
      <c r="G562" s="56" t="s">
        <v>1671</v>
      </c>
      <c r="H562" s="66" t="s">
        <v>1668</v>
      </c>
      <c r="J562" s="56">
        <v>610</v>
      </c>
      <c r="K562" s="56" t="s">
        <v>505</v>
      </c>
      <c r="M562" s="41" t="s">
        <v>185</v>
      </c>
      <c r="N562" s="41">
        <v>10018</v>
      </c>
      <c r="O562" s="41" t="s">
        <v>124</v>
      </c>
      <c r="P562" s="56" t="s">
        <v>460</v>
      </c>
      <c r="R562" s="56">
        <v>62000</v>
      </c>
      <c r="T562" s="56" t="s">
        <v>460</v>
      </c>
      <c r="X562" s="41" t="s">
        <v>107</v>
      </c>
      <c r="AA562" s="56" t="s">
        <v>1669</v>
      </c>
      <c r="AC562" s="56">
        <v>15114</v>
      </c>
      <c r="AG562" s="56" t="s">
        <v>1670</v>
      </c>
      <c r="AH562" s="56">
        <v>0</v>
      </c>
      <c r="AW562" s="45">
        <v>133.37</v>
      </c>
      <c r="AZ562" s="45">
        <v>77.44</v>
      </c>
    </row>
    <row r="563" spans="1:103" x14ac:dyDescent="0.25">
      <c r="A563" s="56">
        <v>2016</v>
      </c>
      <c r="B563" s="56">
        <v>302</v>
      </c>
      <c r="C563" s="41" t="s">
        <v>1522</v>
      </c>
      <c r="D563" s="41">
        <v>1</v>
      </c>
      <c r="F563" s="56" t="s">
        <v>1647</v>
      </c>
      <c r="G563" s="56" t="s">
        <v>1672</v>
      </c>
      <c r="H563" s="66" t="s">
        <v>1668</v>
      </c>
      <c r="J563" s="56">
        <v>610</v>
      </c>
      <c r="K563" s="56" t="s">
        <v>505</v>
      </c>
      <c r="M563" s="41" t="s">
        <v>185</v>
      </c>
      <c r="N563" s="41">
        <v>10018</v>
      </c>
      <c r="O563" s="41" t="s">
        <v>124</v>
      </c>
      <c r="P563" s="56" t="s">
        <v>460</v>
      </c>
      <c r="R563" s="56">
        <v>62000</v>
      </c>
      <c r="T563" s="56" t="s">
        <v>460</v>
      </c>
      <c r="X563" s="41" t="s">
        <v>107</v>
      </c>
      <c r="AA563" s="56" t="s">
        <v>1669</v>
      </c>
      <c r="AC563" s="56">
        <v>15114</v>
      </c>
      <c r="AG563" s="56" t="s">
        <v>1670</v>
      </c>
      <c r="AH563" s="56">
        <v>0</v>
      </c>
      <c r="AW563" s="45">
        <v>568.79999999999995</v>
      </c>
      <c r="AZ563" s="45">
        <v>523.46</v>
      </c>
    </row>
    <row r="564" spans="1:103" x14ac:dyDescent="0.25">
      <c r="A564" s="56">
        <v>2016</v>
      </c>
      <c r="B564" s="56">
        <v>302</v>
      </c>
      <c r="C564" s="41" t="s">
        <v>1522</v>
      </c>
      <c r="D564" s="41">
        <v>1</v>
      </c>
      <c r="F564" s="56" t="s">
        <v>1647</v>
      </c>
      <c r="G564" s="56" t="s">
        <v>1673</v>
      </c>
      <c r="H564" s="66" t="s">
        <v>1674</v>
      </c>
      <c r="J564" s="56">
        <v>64</v>
      </c>
      <c r="K564" s="56" t="s">
        <v>334</v>
      </c>
      <c r="M564" s="41" t="s">
        <v>151</v>
      </c>
      <c r="N564" s="41">
        <v>10019</v>
      </c>
      <c r="O564" s="41" t="s">
        <v>116</v>
      </c>
      <c r="P564" s="56" t="s">
        <v>153</v>
      </c>
      <c r="R564" s="56">
        <v>61000</v>
      </c>
      <c r="T564" s="56" t="s">
        <v>153</v>
      </c>
      <c r="X564" s="41" t="s">
        <v>107</v>
      </c>
      <c r="AA564" s="56" t="s">
        <v>1675</v>
      </c>
      <c r="AC564" s="56">
        <v>15114</v>
      </c>
      <c r="AG564" s="56" t="s">
        <v>1676</v>
      </c>
      <c r="AH564" s="56">
        <v>0</v>
      </c>
      <c r="AW564" s="45">
        <v>0</v>
      </c>
      <c r="AZ564" s="45">
        <v>569.52</v>
      </c>
    </row>
    <row r="565" spans="1:103" x14ac:dyDescent="0.25">
      <c r="A565" s="56">
        <v>2016</v>
      </c>
      <c r="B565" s="56">
        <v>302</v>
      </c>
      <c r="C565" s="41" t="s">
        <v>1522</v>
      </c>
      <c r="D565" s="41">
        <v>1</v>
      </c>
      <c r="F565" s="56" t="s">
        <v>1647</v>
      </c>
      <c r="G565" s="56" t="s">
        <v>1677</v>
      </c>
      <c r="H565" s="66" t="s">
        <v>1674</v>
      </c>
      <c r="J565" s="56">
        <v>64</v>
      </c>
      <c r="K565" s="56" t="s">
        <v>334</v>
      </c>
      <c r="M565" s="41" t="s">
        <v>151</v>
      </c>
      <c r="N565" s="41">
        <v>10019</v>
      </c>
      <c r="O565" s="41" t="s">
        <v>116</v>
      </c>
      <c r="P565" s="56" t="s">
        <v>153</v>
      </c>
      <c r="R565" s="56">
        <v>61000</v>
      </c>
      <c r="T565" s="56" t="s">
        <v>153</v>
      </c>
      <c r="X565" s="41" t="s">
        <v>107</v>
      </c>
      <c r="AA565" s="56" t="s">
        <v>1675</v>
      </c>
      <c r="AC565" s="56">
        <v>15114</v>
      </c>
      <c r="AG565" s="56" t="s">
        <v>1676</v>
      </c>
      <c r="AH565" s="56">
        <v>0</v>
      </c>
      <c r="AW565" s="45">
        <v>472.32</v>
      </c>
      <c r="AZ565" s="45">
        <v>0</v>
      </c>
    </row>
    <row r="566" spans="1:103" x14ac:dyDescent="0.25">
      <c r="A566" s="56">
        <v>2016</v>
      </c>
      <c r="B566" s="56">
        <v>302</v>
      </c>
      <c r="C566" s="41" t="s">
        <v>1522</v>
      </c>
      <c r="D566" s="41">
        <v>1</v>
      </c>
      <c r="F566" s="56" t="s">
        <v>1647</v>
      </c>
      <c r="G566" s="56" t="s">
        <v>1678</v>
      </c>
      <c r="H566" s="66" t="s">
        <v>1679</v>
      </c>
      <c r="J566" s="56">
        <v>64</v>
      </c>
      <c r="K566" s="56" t="s">
        <v>334</v>
      </c>
      <c r="M566" s="41" t="s">
        <v>151</v>
      </c>
      <c r="N566" s="41">
        <v>10019</v>
      </c>
      <c r="O566" s="41" t="s">
        <v>116</v>
      </c>
      <c r="P566" s="56" t="s">
        <v>460</v>
      </c>
      <c r="R566" s="56">
        <v>62000</v>
      </c>
      <c r="T566" s="56" t="s">
        <v>460</v>
      </c>
      <c r="X566" s="41" t="s">
        <v>107</v>
      </c>
      <c r="AA566" s="56" t="s">
        <v>1680</v>
      </c>
      <c r="AC566" s="56">
        <v>15114</v>
      </c>
      <c r="AG566" s="56" t="s">
        <v>1681</v>
      </c>
      <c r="AH566" s="56">
        <v>0</v>
      </c>
      <c r="AW566" s="45">
        <v>0</v>
      </c>
      <c r="AZ566" s="45">
        <v>123.93</v>
      </c>
    </row>
    <row r="567" spans="1:103" x14ac:dyDescent="0.25">
      <c r="A567" s="56">
        <v>2016</v>
      </c>
      <c r="B567" s="56">
        <v>302</v>
      </c>
      <c r="C567" s="41" t="s">
        <v>1522</v>
      </c>
      <c r="D567" s="41">
        <v>1</v>
      </c>
      <c r="F567" s="56" t="s">
        <v>1647</v>
      </c>
      <c r="G567" s="56" t="s">
        <v>1682</v>
      </c>
      <c r="H567" s="66" t="s">
        <v>1679</v>
      </c>
      <c r="J567" s="56">
        <v>64</v>
      </c>
      <c r="K567" s="56" t="s">
        <v>334</v>
      </c>
      <c r="M567" s="41" t="s">
        <v>151</v>
      </c>
      <c r="N567" s="41">
        <v>10019</v>
      </c>
      <c r="O567" s="41" t="s">
        <v>116</v>
      </c>
      <c r="P567" s="56" t="s">
        <v>460</v>
      </c>
      <c r="R567" s="56">
        <v>62000</v>
      </c>
      <c r="T567" s="56" t="s">
        <v>460</v>
      </c>
      <c r="X567" s="41" t="s">
        <v>107</v>
      </c>
      <c r="AA567" s="56" t="s">
        <v>1680</v>
      </c>
      <c r="AC567" s="56">
        <v>15114</v>
      </c>
      <c r="AG567" s="56" t="s">
        <v>1681</v>
      </c>
      <c r="AH567" s="56">
        <v>0</v>
      </c>
      <c r="AW567" s="45">
        <v>635.58000000000004</v>
      </c>
      <c r="AZ567" s="45">
        <v>948.65</v>
      </c>
    </row>
    <row r="568" spans="1:103" x14ac:dyDescent="0.25">
      <c r="A568" s="56">
        <v>2016</v>
      </c>
      <c r="B568" s="56">
        <v>302</v>
      </c>
      <c r="C568" s="41" t="s">
        <v>1522</v>
      </c>
      <c r="D568" s="41">
        <v>1</v>
      </c>
      <c r="F568" s="56" t="s">
        <v>1647</v>
      </c>
      <c r="G568" s="56" t="s">
        <v>1683</v>
      </c>
      <c r="H568" s="66" t="s">
        <v>1684</v>
      </c>
      <c r="J568" s="56">
        <v>998</v>
      </c>
      <c r="K568" s="56" t="s">
        <v>372</v>
      </c>
      <c r="M568" s="41" t="s">
        <v>160</v>
      </c>
      <c r="N568" s="41">
        <v>10024</v>
      </c>
      <c r="O568" s="41" t="s">
        <v>104</v>
      </c>
      <c r="P568" s="56" t="s">
        <v>153</v>
      </c>
      <c r="R568" s="56">
        <v>61000</v>
      </c>
      <c r="T568" s="56" t="s">
        <v>153</v>
      </c>
      <c r="X568" s="41" t="s">
        <v>107</v>
      </c>
      <c r="AA568" s="56" t="s">
        <v>1685</v>
      </c>
      <c r="AC568" s="56">
        <v>15114</v>
      </c>
      <c r="AG568" s="56" t="s">
        <v>1686</v>
      </c>
      <c r="AH568" s="56">
        <v>0</v>
      </c>
      <c r="AW568" s="45">
        <v>250.4</v>
      </c>
      <c r="AZ568" s="45">
        <v>0</v>
      </c>
    </row>
    <row r="569" spans="1:103" x14ac:dyDescent="0.25">
      <c r="A569" s="56">
        <v>2016</v>
      </c>
      <c r="B569" s="56">
        <v>302</v>
      </c>
      <c r="C569" s="41" t="s">
        <v>1522</v>
      </c>
      <c r="D569" s="41">
        <v>1</v>
      </c>
      <c r="F569" s="56" t="s">
        <v>1647</v>
      </c>
      <c r="G569" s="56" t="s">
        <v>1687</v>
      </c>
      <c r="H569" s="66" t="s">
        <v>1684</v>
      </c>
      <c r="J569" s="56">
        <v>998</v>
      </c>
      <c r="K569" s="56" t="s">
        <v>372</v>
      </c>
      <c r="M569" s="41" t="s">
        <v>160</v>
      </c>
      <c r="N569" s="41">
        <v>10024</v>
      </c>
      <c r="O569" s="41" t="s">
        <v>104</v>
      </c>
      <c r="P569" s="56" t="s">
        <v>153</v>
      </c>
      <c r="R569" s="56">
        <v>61000</v>
      </c>
      <c r="T569" s="56" t="s">
        <v>153</v>
      </c>
      <c r="X569" s="41" t="s">
        <v>107</v>
      </c>
      <c r="AA569" s="56" t="s">
        <v>1685</v>
      </c>
      <c r="AC569" s="56">
        <v>15114</v>
      </c>
      <c r="AG569" s="56" t="s">
        <v>1686</v>
      </c>
      <c r="AH569" s="56">
        <v>0</v>
      </c>
      <c r="AW569" s="45">
        <v>0</v>
      </c>
      <c r="AZ569" s="45">
        <v>124.54</v>
      </c>
    </row>
    <row r="570" spans="1:103" x14ac:dyDescent="0.25">
      <c r="A570" s="56">
        <v>2016</v>
      </c>
      <c r="B570" s="56">
        <v>302</v>
      </c>
      <c r="C570" s="41" t="s">
        <v>1522</v>
      </c>
      <c r="D570" s="41">
        <v>1</v>
      </c>
      <c r="F570" s="56" t="s">
        <v>1647</v>
      </c>
      <c r="G570" s="56" t="s">
        <v>1688</v>
      </c>
      <c r="H570" s="66" t="s">
        <v>1684</v>
      </c>
      <c r="J570" s="56">
        <v>998</v>
      </c>
      <c r="K570" s="56" t="s">
        <v>372</v>
      </c>
      <c r="M570" s="41" t="s">
        <v>160</v>
      </c>
      <c r="N570" s="41">
        <v>10024</v>
      </c>
      <c r="O570" s="41" t="s">
        <v>104</v>
      </c>
      <c r="P570" s="56" t="s">
        <v>153</v>
      </c>
      <c r="R570" s="56">
        <v>61000</v>
      </c>
      <c r="T570" s="56" t="s">
        <v>153</v>
      </c>
      <c r="X570" s="41" t="s">
        <v>107</v>
      </c>
      <c r="AA570" s="56" t="s">
        <v>1685</v>
      </c>
      <c r="AC570" s="56">
        <v>15114</v>
      </c>
      <c r="AG570" s="56" t="s">
        <v>1686</v>
      </c>
      <c r="AH570" s="56">
        <v>0</v>
      </c>
      <c r="AW570" s="45">
        <v>14</v>
      </c>
      <c r="AZ570" s="45">
        <v>37.950000000000003</v>
      </c>
    </row>
    <row r="571" spans="1:103" x14ac:dyDescent="0.25">
      <c r="A571" s="56">
        <v>2016</v>
      </c>
      <c r="B571" s="56">
        <v>302</v>
      </c>
      <c r="C571" s="41" t="s">
        <v>1522</v>
      </c>
      <c r="D571" s="41">
        <v>1</v>
      </c>
      <c r="F571" s="56" t="s">
        <v>1647</v>
      </c>
      <c r="G571" s="56" t="s">
        <v>1689</v>
      </c>
      <c r="H571" s="66" t="s">
        <v>1684</v>
      </c>
      <c r="J571" s="56">
        <v>998</v>
      </c>
      <c r="K571" s="56" t="s">
        <v>372</v>
      </c>
      <c r="M571" s="41" t="s">
        <v>160</v>
      </c>
      <c r="N571" s="41">
        <v>10024</v>
      </c>
      <c r="O571" s="41" t="s">
        <v>104</v>
      </c>
      <c r="P571" s="56" t="s">
        <v>153</v>
      </c>
      <c r="R571" s="56">
        <v>61000</v>
      </c>
      <c r="T571" s="56" t="s">
        <v>153</v>
      </c>
      <c r="X571" s="41" t="s">
        <v>107</v>
      </c>
      <c r="AA571" s="56" t="s">
        <v>1685</v>
      </c>
      <c r="AC571" s="56">
        <v>15114</v>
      </c>
      <c r="AG571" s="56" t="s">
        <v>1686</v>
      </c>
      <c r="AH571" s="56">
        <v>0</v>
      </c>
      <c r="AW571" s="45">
        <v>0</v>
      </c>
      <c r="AZ571" s="45">
        <v>264.31</v>
      </c>
    </row>
    <row r="572" spans="1:103" x14ac:dyDescent="0.25">
      <c r="A572" s="56">
        <v>2016</v>
      </c>
      <c r="B572" s="56">
        <v>302</v>
      </c>
      <c r="C572" s="41" t="s">
        <v>1522</v>
      </c>
      <c r="D572" s="41">
        <v>1</v>
      </c>
      <c r="F572" s="56" t="s">
        <v>1647</v>
      </c>
      <c r="G572" s="56">
        <v>2016000069</v>
      </c>
      <c r="H572" s="66" t="s">
        <v>1690</v>
      </c>
      <c r="J572" s="56">
        <v>342</v>
      </c>
      <c r="K572" s="56" t="s">
        <v>397</v>
      </c>
      <c r="M572" s="41" t="s">
        <v>355</v>
      </c>
      <c r="N572" s="41">
        <v>10018</v>
      </c>
      <c r="O572" s="41" t="s">
        <v>124</v>
      </c>
      <c r="P572" s="56" t="s">
        <v>153</v>
      </c>
      <c r="R572" s="56">
        <v>61000</v>
      </c>
      <c r="T572" s="56" t="s">
        <v>153</v>
      </c>
      <c r="X572" s="41" t="s">
        <v>107</v>
      </c>
      <c r="AA572" s="56" t="s">
        <v>1691</v>
      </c>
      <c r="AC572" s="56">
        <v>15114</v>
      </c>
      <c r="AG572" s="56" t="s">
        <v>1692</v>
      </c>
      <c r="AH572" s="56">
        <v>0</v>
      </c>
      <c r="AW572" s="45">
        <v>1288.8399999999999</v>
      </c>
      <c r="AZ572" s="45">
        <v>811.61</v>
      </c>
      <c r="CY572" s="47" t="s">
        <v>113</v>
      </c>
    </row>
    <row r="573" spans="1:103" x14ac:dyDescent="0.25">
      <c r="A573" s="56">
        <v>2016</v>
      </c>
      <c r="B573" s="56">
        <v>302</v>
      </c>
      <c r="C573" s="41" t="s">
        <v>1522</v>
      </c>
      <c r="D573" s="41">
        <v>1</v>
      </c>
      <c r="F573" s="56" t="s">
        <v>1647</v>
      </c>
      <c r="G573" s="56" t="s">
        <v>1693</v>
      </c>
      <c r="H573" s="66" t="s">
        <v>1694</v>
      </c>
      <c r="J573" s="56">
        <v>612</v>
      </c>
      <c r="K573" s="56" t="s">
        <v>407</v>
      </c>
      <c r="M573" s="41" t="s">
        <v>185</v>
      </c>
      <c r="N573" s="41">
        <v>10018</v>
      </c>
      <c r="O573" s="41" t="s">
        <v>124</v>
      </c>
      <c r="P573" s="56" t="s">
        <v>460</v>
      </c>
      <c r="R573" s="56">
        <v>62000</v>
      </c>
      <c r="T573" s="56" t="s">
        <v>460</v>
      </c>
      <c r="X573" s="41" t="s">
        <v>107</v>
      </c>
      <c r="AA573" s="56" t="s">
        <v>1695</v>
      </c>
      <c r="AC573" s="56">
        <v>15114</v>
      </c>
      <c r="AG573" s="56" t="s">
        <v>1696</v>
      </c>
      <c r="AH573" s="56">
        <v>0</v>
      </c>
      <c r="AW573" s="45">
        <v>0</v>
      </c>
      <c r="AZ573" s="45">
        <v>19.88</v>
      </c>
    </row>
    <row r="574" spans="1:103" x14ac:dyDescent="0.25">
      <c r="A574" s="56">
        <v>2016</v>
      </c>
      <c r="B574" s="56">
        <v>302</v>
      </c>
      <c r="C574" s="41" t="s">
        <v>1522</v>
      </c>
      <c r="D574" s="41">
        <v>1</v>
      </c>
      <c r="F574" s="56" t="s">
        <v>1647</v>
      </c>
      <c r="G574" s="56" t="s">
        <v>1697</v>
      </c>
      <c r="H574" s="66" t="s">
        <v>1694</v>
      </c>
      <c r="J574" s="56">
        <v>612</v>
      </c>
      <c r="K574" s="56" t="s">
        <v>407</v>
      </c>
      <c r="M574" s="41" t="s">
        <v>185</v>
      </c>
      <c r="N574" s="41">
        <v>10018</v>
      </c>
      <c r="O574" s="41" t="s">
        <v>124</v>
      </c>
      <c r="P574" s="56" t="s">
        <v>460</v>
      </c>
      <c r="R574" s="56">
        <v>62000</v>
      </c>
      <c r="T574" s="56" t="s">
        <v>460</v>
      </c>
      <c r="X574" s="41" t="s">
        <v>107</v>
      </c>
      <c r="AA574" s="56" t="s">
        <v>1695</v>
      </c>
      <c r="AC574" s="56">
        <v>15114</v>
      </c>
      <c r="AG574" s="56" t="s">
        <v>1696</v>
      </c>
      <c r="AH574" s="56">
        <v>0</v>
      </c>
      <c r="AW574" s="45">
        <v>0</v>
      </c>
      <c r="AZ574" s="45">
        <v>73.53</v>
      </c>
    </row>
    <row r="575" spans="1:103" x14ac:dyDescent="0.25">
      <c r="A575" s="56">
        <v>2016</v>
      </c>
      <c r="B575" s="56">
        <v>302</v>
      </c>
      <c r="C575" s="41" t="s">
        <v>1522</v>
      </c>
      <c r="D575" s="41">
        <v>1</v>
      </c>
      <c r="F575" s="56" t="s">
        <v>1647</v>
      </c>
      <c r="G575" s="56" t="s">
        <v>1698</v>
      </c>
      <c r="H575" s="66" t="s">
        <v>1694</v>
      </c>
      <c r="J575" s="56">
        <v>612</v>
      </c>
      <c r="K575" s="56" t="s">
        <v>407</v>
      </c>
      <c r="M575" s="41" t="s">
        <v>185</v>
      </c>
      <c r="N575" s="41">
        <v>10018</v>
      </c>
      <c r="O575" s="41" t="s">
        <v>124</v>
      </c>
      <c r="P575" s="56" t="s">
        <v>460</v>
      </c>
      <c r="R575" s="56">
        <v>62000</v>
      </c>
      <c r="T575" s="56" t="s">
        <v>460</v>
      </c>
      <c r="X575" s="41" t="s">
        <v>107</v>
      </c>
      <c r="AA575" s="56" t="s">
        <v>1695</v>
      </c>
      <c r="AC575" s="56">
        <v>15114</v>
      </c>
      <c r="AG575" s="56" t="s">
        <v>1696</v>
      </c>
      <c r="AH575" s="56">
        <v>0</v>
      </c>
      <c r="AW575" s="45">
        <v>0</v>
      </c>
      <c r="AZ575" s="45">
        <v>168</v>
      </c>
    </row>
    <row r="576" spans="1:103" x14ac:dyDescent="0.25">
      <c r="A576" s="56">
        <v>2016</v>
      </c>
      <c r="B576" s="56">
        <v>302</v>
      </c>
      <c r="C576" s="41" t="s">
        <v>1522</v>
      </c>
      <c r="D576" s="41">
        <v>1</v>
      </c>
      <c r="F576" s="56" t="s">
        <v>1647</v>
      </c>
      <c r="G576" s="56" t="s">
        <v>1699</v>
      </c>
      <c r="H576" s="66" t="s">
        <v>1694</v>
      </c>
      <c r="J576" s="56">
        <v>612</v>
      </c>
      <c r="K576" s="56" t="s">
        <v>407</v>
      </c>
      <c r="M576" s="41" t="s">
        <v>185</v>
      </c>
      <c r="N576" s="41">
        <v>10018</v>
      </c>
      <c r="O576" s="41" t="s">
        <v>124</v>
      </c>
      <c r="P576" s="56" t="s">
        <v>460</v>
      </c>
      <c r="R576" s="56">
        <v>62000</v>
      </c>
      <c r="T576" s="56" t="s">
        <v>460</v>
      </c>
      <c r="X576" s="41" t="s">
        <v>107</v>
      </c>
      <c r="AA576" s="56" t="s">
        <v>1695</v>
      </c>
      <c r="AC576" s="56">
        <v>15114</v>
      </c>
      <c r="AG576" s="56" t="s">
        <v>1696</v>
      </c>
      <c r="AH576" s="56">
        <v>0</v>
      </c>
      <c r="AW576" s="45">
        <v>0</v>
      </c>
      <c r="AZ576" s="45">
        <v>90</v>
      </c>
    </row>
    <row r="577" spans="1:103" x14ac:dyDescent="0.25">
      <c r="A577" s="56">
        <v>2016</v>
      </c>
      <c r="B577" s="56">
        <v>302</v>
      </c>
      <c r="C577" s="41" t="s">
        <v>1522</v>
      </c>
      <c r="D577" s="41">
        <v>1</v>
      </c>
      <c r="F577" s="56" t="s">
        <v>1647</v>
      </c>
      <c r="G577" s="56" t="s">
        <v>1700</v>
      </c>
      <c r="H577" s="66" t="s">
        <v>1694</v>
      </c>
      <c r="J577" s="56">
        <v>612</v>
      </c>
      <c r="K577" s="56" t="s">
        <v>407</v>
      </c>
      <c r="M577" s="41" t="s">
        <v>185</v>
      </c>
      <c r="N577" s="41">
        <v>10018</v>
      </c>
      <c r="O577" s="41" t="s">
        <v>124</v>
      </c>
      <c r="P577" s="56" t="s">
        <v>460</v>
      </c>
      <c r="R577" s="56">
        <v>62000</v>
      </c>
      <c r="T577" s="56" t="s">
        <v>460</v>
      </c>
      <c r="X577" s="41" t="s">
        <v>107</v>
      </c>
      <c r="AA577" s="56" t="s">
        <v>1695</v>
      </c>
      <c r="AC577" s="56">
        <v>15114</v>
      </c>
      <c r="AG577" s="56" t="s">
        <v>1696</v>
      </c>
      <c r="AH577" s="56">
        <v>0</v>
      </c>
      <c r="AW577" s="45">
        <v>404.16</v>
      </c>
      <c r="AZ577" s="45">
        <v>0.36</v>
      </c>
    </row>
    <row r="578" spans="1:103" x14ac:dyDescent="0.25">
      <c r="A578" s="56">
        <v>2016</v>
      </c>
      <c r="B578" s="56">
        <v>302</v>
      </c>
      <c r="C578" s="41" t="s">
        <v>1522</v>
      </c>
      <c r="D578" s="41">
        <v>1</v>
      </c>
      <c r="F578" s="56" t="s">
        <v>1647</v>
      </c>
      <c r="G578" s="56" t="s">
        <v>1701</v>
      </c>
      <c r="H578" s="66" t="s">
        <v>1694</v>
      </c>
      <c r="J578" s="56">
        <v>612</v>
      </c>
      <c r="K578" s="56" t="s">
        <v>407</v>
      </c>
      <c r="M578" s="41" t="s">
        <v>185</v>
      </c>
      <c r="N578" s="41">
        <v>10018</v>
      </c>
      <c r="O578" s="41" t="s">
        <v>124</v>
      </c>
      <c r="P578" s="56" t="s">
        <v>460</v>
      </c>
      <c r="R578" s="56">
        <v>62000</v>
      </c>
      <c r="T578" s="56" t="s">
        <v>460</v>
      </c>
      <c r="X578" s="41" t="s">
        <v>107</v>
      </c>
      <c r="AA578" s="56" t="s">
        <v>1695</v>
      </c>
      <c r="AC578" s="56">
        <v>15114</v>
      </c>
      <c r="AG578" s="56" t="s">
        <v>1696</v>
      </c>
      <c r="AH578" s="56">
        <v>0</v>
      </c>
      <c r="AW578" s="45">
        <v>124.33</v>
      </c>
      <c r="AZ578" s="45">
        <v>0.01</v>
      </c>
    </row>
    <row r="579" spans="1:103" x14ac:dyDescent="0.25">
      <c r="A579" s="56">
        <v>2016</v>
      </c>
      <c r="B579" s="56">
        <v>302</v>
      </c>
      <c r="C579" s="41" t="s">
        <v>1522</v>
      </c>
      <c r="D579" s="41">
        <v>1</v>
      </c>
      <c r="F579" s="56" t="s">
        <v>1647</v>
      </c>
      <c r="G579" s="56" t="s">
        <v>1702</v>
      </c>
      <c r="H579" s="66" t="s">
        <v>1694</v>
      </c>
      <c r="J579" s="56">
        <v>612</v>
      </c>
      <c r="K579" s="56" t="s">
        <v>407</v>
      </c>
      <c r="M579" s="41" t="s">
        <v>185</v>
      </c>
      <c r="N579" s="41">
        <v>10018</v>
      </c>
      <c r="O579" s="41" t="s">
        <v>124</v>
      </c>
      <c r="P579" s="56" t="s">
        <v>460</v>
      </c>
      <c r="R579" s="56">
        <v>62000</v>
      </c>
      <c r="T579" s="56" t="s">
        <v>460</v>
      </c>
      <c r="X579" s="41" t="s">
        <v>107</v>
      </c>
      <c r="AA579" s="56" t="s">
        <v>1695</v>
      </c>
      <c r="AC579" s="56">
        <v>15114</v>
      </c>
      <c r="AG579" s="56" t="s">
        <v>1696</v>
      </c>
      <c r="AH579" s="56">
        <v>0</v>
      </c>
      <c r="AW579" s="45">
        <v>183.6</v>
      </c>
      <c r="AZ579" s="45">
        <v>53.13</v>
      </c>
    </row>
    <row r="580" spans="1:103" x14ac:dyDescent="0.25">
      <c r="A580" s="56">
        <v>2016</v>
      </c>
      <c r="B580" s="56">
        <v>302</v>
      </c>
      <c r="C580" s="41" t="s">
        <v>1522</v>
      </c>
      <c r="D580" s="41">
        <v>1</v>
      </c>
      <c r="F580" s="56" t="s">
        <v>1647</v>
      </c>
      <c r="G580" s="56">
        <v>2016000103</v>
      </c>
      <c r="H580" s="66" t="s">
        <v>1703</v>
      </c>
      <c r="J580" s="56">
        <v>241</v>
      </c>
      <c r="K580" s="56" t="s">
        <v>295</v>
      </c>
      <c r="M580" s="41" t="s">
        <v>165</v>
      </c>
      <c r="N580" s="41">
        <v>10016</v>
      </c>
      <c r="O580" s="41" t="s">
        <v>126</v>
      </c>
      <c r="P580" s="56" t="s">
        <v>460</v>
      </c>
      <c r="R580" s="56">
        <v>62000</v>
      </c>
      <c r="T580" s="56" t="s">
        <v>460</v>
      </c>
      <c r="X580" s="41" t="s">
        <v>107</v>
      </c>
      <c r="AA580" s="56" t="s">
        <v>1704</v>
      </c>
      <c r="AC580" s="56">
        <v>15114</v>
      </c>
      <c r="AG580" s="56" t="s">
        <v>1705</v>
      </c>
      <c r="AH580" s="56">
        <v>0</v>
      </c>
      <c r="AW580" s="45">
        <v>600</v>
      </c>
      <c r="AZ580" s="45">
        <v>600</v>
      </c>
    </row>
    <row r="581" spans="1:103" x14ac:dyDescent="0.25">
      <c r="A581" s="56">
        <v>2016</v>
      </c>
      <c r="B581" s="56">
        <v>302</v>
      </c>
      <c r="C581" s="41" t="s">
        <v>1522</v>
      </c>
      <c r="D581" s="41">
        <v>1</v>
      </c>
      <c r="F581" s="56" t="s">
        <v>1647</v>
      </c>
      <c r="G581" s="56" t="s">
        <v>1706</v>
      </c>
      <c r="H581" s="66" t="s">
        <v>1707</v>
      </c>
      <c r="J581" s="56">
        <v>349</v>
      </c>
      <c r="K581" s="56" t="s">
        <v>219</v>
      </c>
      <c r="M581" s="41" t="s">
        <v>220</v>
      </c>
      <c r="N581" s="41">
        <v>10018</v>
      </c>
      <c r="O581" s="41" t="s">
        <v>124</v>
      </c>
      <c r="P581" s="56" t="s">
        <v>153</v>
      </c>
      <c r="R581" s="56">
        <v>61000</v>
      </c>
      <c r="T581" s="56" t="s">
        <v>153</v>
      </c>
      <c r="X581" s="41" t="s">
        <v>107</v>
      </c>
      <c r="AA581" s="56" t="s">
        <v>1708</v>
      </c>
      <c r="AC581" s="56">
        <v>15114</v>
      </c>
      <c r="AG581" s="56" t="s">
        <v>1709</v>
      </c>
      <c r="AH581" s="56">
        <v>0</v>
      </c>
      <c r="AW581" s="45">
        <v>0</v>
      </c>
      <c r="AZ581" s="45">
        <v>45.04</v>
      </c>
    </row>
    <row r="582" spans="1:103" x14ac:dyDescent="0.25">
      <c r="A582" s="56">
        <v>2016</v>
      </c>
      <c r="B582" s="56">
        <v>302</v>
      </c>
      <c r="C582" s="41" t="s">
        <v>1522</v>
      </c>
      <c r="D582" s="41">
        <v>1</v>
      </c>
      <c r="F582" s="56" t="s">
        <v>1647</v>
      </c>
      <c r="G582" s="56" t="s">
        <v>1710</v>
      </c>
      <c r="H582" s="66" t="s">
        <v>1707</v>
      </c>
      <c r="J582" s="56">
        <v>349</v>
      </c>
      <c r="K582" s="56" t="s">
        <v>219</v>
      </c>
      <c r="M582" s="41" t="s">
        <v>220</v>
      </c>
      <c r="N582" s="41">
        <v>10018</v>
      </c>
      <c r="O582" s="41" t="s">
        <v>124</v>
      </c>
      <c r="P582" s="56" t="s">
        <v>153</v>
      </c>
      <c r="R582" s="56">
        <v>61000</v>
      </c>
      <c r="T582" s="56" t="s">
        <v>153</v>
      </c>
      <c r="X582" s="41" t="s">
        <v>107</v>
      </c>
      <c r="AA582" s="56" t="s">
        <v>1708</v>
      </c>
      <c r="AC582" s="56">
        <v>15114</v>
      </c>
      <c r="AG582" s="56" t="s">
        <v>1709</v>
      </c>
      <c r="AH582" s="56">
        <v>0</v>
      </c>
      <c r="AW582" s="45">
        <v>0</v>
      </c>
      <c r="AZ582" s="45">
        <v>135.85</v>
      </c>
    </row>
    <row r="583" spans="1:103" x14ac:dyDescent="0.25">
      <c r="A583" s="56">
        <v>2016</v>
      </c>
      <c r="B583" s="56">
        <v>302</v>
      </c>
      <c r="C583" s="41" t="s">
        <v>1522</v>
      </c>
      <c r="D583" s="41">
        <v>1</v>
      </c>
      <c r="F583" s="56" t="s">
        <v>1647</v>
      </c>
      <c r="G583" s="56">
        <v>2016000096</v>
      </c>
      <c r="H583" s="66" t="s">
        <v>1711</v>
      </c>
      <c r="J583" s="56">
        <v>349</v>
      </c>
      <c r="K583" s="56" t="s">
        <v>219</v>
      </c>
      <c r="M583" s="41" t="s">
        <v>220</v>
      </c>
      <c r="N583" s="41">
        <v>10018</v>
      </c>
      <c r="O583" s="41" t="s">
        <v>124</v>
      </c>
      <c r="P583" s="56" t="s">
        <v>153</v>
      </c>
      <c r="R583" s="56">
        <v>61000</v>
      </c>
      <c r="T583" s="56" t="s">
        <v>153</v>
      </c>
      <c r="X583" s="41" t="s">
        <v>107</v>
      </c>
      <c r="AA583" s="56" t="s">
        <v>1712</v>
      </c>
      <c r="AC583" s="56">
        <v>15114</v>
      </c>
      <c r="AG583" s="56" t="s">
        <v>1713</v>
      </c>
      <c r="AH583" s="56">
        <v>0</v>
      </c>
      <c r="AW583" s="45">
        <v>418</v>
      </c>
      <c r="AZ583" s="45">
        <v>924.17</v>
      </c>
    </row>
    <row r="584" spans="1:103" x14ac:dyDescent="0.25">
      <c r="A584" s="56">
        <v>2016</v>
      </c>
      <c r="B584" s="56">
        <v>302</v>
      </c>
      <c r="C584" s="41" t="s">
        <v>1522</v>
      </c>
      <c r="D584" s="41">
        <v>1</v>
      </c>
      <c r="F584" s="56" t="s">
        <v>1647</v>
      </c>
      <c r="G584" s="56" t="s">
        <v>1714</v>
      </c>
      <c r="H584" s="66" t="s">
        <v>1715</v>
      </c>
      <c r="J584" s="56">
        <v>543</v>
      </c>
      <c r="K584" s="56" t="s">
        <v>1078</v>
      </c>
      <c r="M584" s="41" t="s">
        <v>422</v>
      </c>
      <c r="N584" s="41">
        <v>10019</v>
      </c>
      <c r="O584" s="41" t="s">
        <v>116</v>
      </c>
      <c r="P584" s="56" t="s">
        <v>153</v>
      </c>
      <c r="R584" s="56">
        <v>61000</v>
      </c>
      <c r="T584" s="56" t="s">
        <v>153</v>
      </c>
      <c r="X584" s="41" t="s">
        <v>107</v>
      </c>
      <c r="AA584" s="56" t="s">
        <v>1716</v>
      </c>
      <c r="AC584" s="56">
        <v>15114</v>
      </c>
      <c r="AG584" s="56" t="s">
        <v>1717</v>
      </c>
      <c r="AH584" s="56">
        <v>0</v>
      </c>
      <c r="AW584" s="45">
        <v>0</v>
      </c>
      <c r="AZ584" s="45">
        <v>82.12</v>
      </c>
    </row>
    <row r="585" spans="1:103" x14ac:dyDescent="0.25">
      <c r="A585" s="56">
        <v>2016</v>
      </c>
      <c r="B585" s="56">
        <v>302</v>
      </c>
      <c r="C585" s="41" t="s">
        <v>1522</v>
      </c>
      <c r="D585" s="41">
        <v>1</v>
      </c>
      <c r="F585" s="56" t="s">
        <v>1647</v>
      </c>
      <c r="G585" s="56" t="s">
        <v>1718</v>
      </c>
      <c r="H585" s="66" t="s">
        <v>1715</v>
      </c>
      <c r="J585" s="56">
        <v>543</v>
      </c>
      <c r="K585" s="56" t="s">
        <v>1078</v>
      </c>
      <c r="M585" s="41" t="s">
        <v>422</v>
      </c>
      <c r="N585" s="41">
        <v>10019</v>
      </c>
      <c r="O585" s="41" t="s">
        <v>116</v>
      </c>
      <c r="P585" s="56" t="s">
        <v>153</v>
      </c>
      <c r="R585" s="56">
        <v>61000</v>
      </c>
      <c r="T585" s="56" t="s">
        <v>153</v>
      </c>
      <c r="X585" s="41" t="s">
        <v>107</v>
      </c>
      <c r="AA585" s="56" t="s">
        <v>1716</v>
      </c>
      <c r="AC585" s="56">
        <v>15114</v>
      </c>
      <c r="AG585" s="56" t="s">
        <v>1717</v>
      </c>
      <c r="AH585" s="56">
        <v>0</v>
      </c>
      <c r="AW585" s="45">
        <v>1040</v>
      </c>
      <c r="AZ585" s="45">
        <v>228.38</v>
      </c>
    </row>
    <row r="586" spans="1:103" x14ac:dyDescent="0.25">
      <c r="A586" s="56">
        <v>2016</v>
      </c>
      <c r="B586" s="56">
        <v>302</v>
      </c>
      <c r="C586" s="41" t="s">
        <v>1522</v>
      </c>
      <c r="D586" s="41">
        <v>1</v>
      </c>
      <c r="F586" s="56" t="s">
        <v>1647</v>
      </c>
      <c r="G586" s="56" t="s">
        <v>1719</v>
      </c>
      <c r="H586" s="66" t="s">
        <v>1720</v>
      </c>
      <c r="J586" s="56">
        <v>549</v>
      </c>
      <c r="K586" s="56" t="s">
        <v>421</v>
      </c>
      <c r="M586" s="41" t="s">
        <v>422</v>
      </c>
      <c r="N586" s="41">
        <v>10018</v>
      </c>
      <c r="O586" s="41" t="s">
        <v>124</v>
      </c>
      <c r="P586" s="56" t="s">
        <v>153</v>
      </c>
      <c r="R586" s="56">
        <v>61000</v>
      </c>
      <c r="T586" s="56" t="s">
        <v>153</v>
      </c>
      <c r="X586" s="41" t="s">
        <v>107</v>
      </c>
      <c r="AA586" s="56" t="s">
        <v>1721</v>
      </c>
      <c r="AC586" s="56">
        <v>15114</v>
      </c>
      <c r="AG586" s="56" t="s">
        <v>1722</v>
      </c>
      <c r="AH586" s="56">
        <v>0</v>
      </c>
      <c r="AW586" s="45">
        <v>0</v>
      </c>
      <c r="AZ586" s="45">
        <v>31.79</v>
      </c>
      <c r="CY586" s="47" t="s">
        <v>113</v>
      </c>
    </row>
    <row r="587" spans="1:103" x14ac:dyDescent="0.25">
      <c r="A587" s="56">
        <v>2016</v>
      </c>
      <c r="B587" s="56">
        <v>302</v>
      </c>
      <c r="C587" s="41" t="s">
        <v>1522</v>
      </c>
      <c r="D587" s="41">
        <v>1</v>
      </c>
      <c r="F587" s="56" t="s">
        <v>1647</v>
      </c>
      <c r="G587" s="56" t="s">
        <v>1723</v>
      </c>
      <c r="H587" s="66" t="s">
        <v>1720</v>
      </c>
      <c r="J587" s="56">
        <v>549</v>
      </c>
      <c r="K587" s="56" t="s">
        <v>421</v>
      </c>
      <c r="M587" s="41" t="s">
        <v>422</v>
      </c>
      <c r="N587" s="41">
        <v>10018</v>
      </c>
      <c r="O587" s="41" t="s">
        <v>124</v>
      </c>
      <c r="P587" s="56" t="s">
        <v>153</v>
      </c>
      <c r="R587" s="56">
        <v>61000</v>
      </c>
      <c r="T587" s="56" t="s">
        <v>153</v>
      </c>
      <c r="X587" s="41" t="s">
        <v>107</v>
      </c>
      <c r="AA587" s="56" t="s">
        <v>1721</v>
      </c>
      <c r="AC587" s="56">
        <v>15114</v>
      </c>
      <c r="AG587" s="56" t="s">
        <v>1722</v>
      </c>
      <c r="AH587" s="56">
        <v>0</v>
      </c>
      <c r="AW587" s="45">
        <v>269.06</v>
      </c>
      <c r="AZ587" s="45">
        <v>510.74</v>
      </c>
      <c r="CY587" s="47" t="s">
        <v>113</v>
      </c>
    </row>
    <row r="588" spans="1:103" x14ac:dyDescent="0.25">
      <c r="A588" s="56">
        <v>2016</v>
      </c>
      <c r="B588" s="56">
        <v>302</v>
      </c>
      <c r="C588" s="41" t="s">
        <v>1522</v>
      </c>
      <c r="D588" s="41">
        <v>1</v>
      </c>
      <c r="F588" s="56" t="s">
        <v>1647</v>
      </c>
      <c r="G588" s="56">
        <v>2016000074</v>
      </c>
      <c r="H588" s="66" t="s">
        <v>1724</v>
      </c>
      <c r="J588" s="56">
        <v>549</v>
      </c>
      <c r="K588" s="56" t="s">
        <v>421</v>
      </c>
      <c r="M588" s="41" t="s">
        <v>422</v>
      </c>
      <c r="N588" s="41">
        <v>10018</v>
      </c>
      <c r="O588" s="41" t="s">
        <v>124</v>
      </c>
      <c r="P588" s="56" t="s">
        <v>460</v>
      </c>
      <c r="R588" s="56">
        <v>62000</v>
      </c>
      <c r="T588" s="56" t="s">
        <v>460</v>
      </c>
      <c r="X588" s="41" t="s">
        <v>107</v>
      </c>
      <c r="AA588" s="56" t="s">
        <v>1725</v>
      </c>
      <c r="AC588" s="56">
        <v>15114</v>
      </c>
      <c r="AG588" s="56" t="s">
        <v>1726</v>
      </c>
      <c r="AH588" s="56">
        <v>0</v>
      </c>
      <c r="AW588" s="45">
        <v>1498.49</v>
      </c>
      <c r="AZ588" s="45">
        <v>589.54</v>
      </c>
    </row>
    <row r="589" spans="1:103" x14ac:dyDescent="0.25">
      <c r="A589" s="56">
        <v>2016</v>
      </c>
      <c r="B589" s="56">
        <v>302</v>
      </c>
      <c r="C589" s="41" t="s">
        <v>1522</v>
      </c>
      <c r="D589" s="41">
        <v>1</v>
      </c>
      <c r="F589" s="56" t="s">
        <v>1647</v>
      </c>
      <c r="G589" s="56" t="s">
        <v>1727</v>
      </c>
      <c r="H589" s="66" t="s">
        <v>1728</v>
      </c>
      <c r="J589" s="56">
        <v>248</v>
      </c>
      <c r="K589" s="56" t="s">
        <v>424</v>
      </c>
      <c r="M589" s="41" t="s">
        <v>165</v>
      </c>
      <c r="N589" s="41">
        <v>10018</v>
      </c>
      <c r="O589" s="41" t="s">
        <v>124</v>
      </c>
      <c r="P589" s="56" t="s">
        <v>153</v>
      </c>
      <c r="R589" s="56">
        <v>61000</v>
      </c>
      <c r="T589" s="56" t="s">
        <v>153</v>
      </c>
      <c r="X589" s="41" t="s">
        <v>107</v>
      </c>
      <c r="AA589" s="56" t="s">
        <v>1729</v>
      </c>
      <c r="AC589" s="56">
        <v>15114</v>
      </c>
      <c r="AG589" s="56" t="s">
        <v>1730</v>
      </c>
      <c r="AH589" s="56">
        <v>0</v>
      </c>
      <c r="AW589" s="45">
        <v>0</v>
      </c>
      <c r="AZ589" s="45">
        <v>2.29</v>
      </c>
    </row>
    <row r="590" spans="1:103" x14ac:dyDescent="0.25">
      <c r="A590" s="56">
        <v>2016</v>
      </c>
      <c r="B590" s="56">
        <v>302</v>
      </c>
      <c r="C590" s="41" t="s">
        <v>1522</v>
      </c>
      <c r="D590" s="41">
        <v>1</v>
      </c>
      <c r="F590" s="56" t="s">
        <v>1647</v>
      </c>
      <c r="G590" s="56" t="s">
        <v>1731</v>
      </c>
      <c r="H590" s="66" t="s">
        <v>1728</v>
      </c>
      <c r="J590" s="56">
        <v>248</v>
      </c>
      <c r="K590" s="56" t="s">
        <v>424</v>
      </c>
      <c r="M590" s="41" t="s">
        <v>165</v>
      </c>
      <c r="N590" s="41">
        <v>10018</v>
      </c>
      <c r="O590" s="41" t="s">
        <v>124</v>
      </c>
      <c r="P590" s="56" t="s">
        <v>153</v>
      </c>
      <c r="R590" s="56">
        <v>61000</v>
      </c>
      <c r="T590" s="56" t="s">
        <v>153</v>
      </c>
      <c r="X590" s="41" t="s">
        <v>107</v>
      </c>
      <c r="AA590" s="56" t="s">
        <v>1729</v>
      </c>
      <c r="AC590" s="56">
        <v>15114</v>
      </c>
      <c r="AG590" s="56" t="s">
        <v>1730</v>
      </c>
      <c r="AH590" s="56">
        <v>0</v>
      </c>
      <c r="AW590" s="45">
        <v>0</v>
      </c>
      <c r="AZ590" s="45">
        <v>0.28000000000000003</v>
      </c>
    </row>
    <row r="591" spans="1:103" x14ac:dyDescent="0.25">
      <c r="A591" s="56">
        <v>2016</v>
      </c>
      <c r="B591" s="56">
        <v>302</v>
      </c>
      <c r="C591" s="41" t="s">
        <v>1522</v>
      </c>
      <c r="D591" s="41">
        <v>1</v>
      </c>
      <c r="F591" s="56" t="s">
        <v>1647</v>
      </c>
      <c r="G591" s="56" t="s">
        <v>1732</v>
      </c>
      <c r="H591" s="66" t="s">
        <v>1728</v>
      </c>
      <c r="J591" s="56">
        <v>248</v>
      </c>
      <c r="K591" s="56" t="s">
        <v>424</v>
      </c>
      <c r="M591" s="41" t="s">
        <v>165</v>
      </c>
      <c r="N591" s="41">
        <v>10018</v>
      </c>
      <c r="O591" s="41" t="s">
        <v>124</v>
      </c>
      <c r="P591" s="56" t="s">
        <v>153</v>
      </c>
      <c r="R591" s="56">
        <v>61000</v>
      </c>
      <c r="T591" s="56" t="s">
        <v>153</v>
      </c>
      <c r="X591" s="41" t="s">
        <v>107</v>
      </c>
      <c r="AA591" s="56" t="s">
        <v>1729</v>
      </c>
      <c r="AC591" s="56">
        <v>15114</v>
      </c>
      <c r="AG591" s="56" t="s">
        <v>1730</v>
      </c>
      <c r="AH591" s="56">
        <v>0</v>
      </c>
      <c r="AW591" s="45">
        <v>0</v>
      </c>
      <c r="AZ591" s="45">
        <v>2.78</v>
      </c>
    </row>
    <row r="592" spans="1:103" x14ac:dyDescent="0.25">
      <c r="A592" s="56">
        <v>2016</v>
      </c>
      <c r="B592" s="56">
        <v>302</v>
      </c>
      <c r="C592" s="41" t="s">
        <v>1522</v>
      </c>
      <c r="D592" s="41">
        <v>1</v>
      </c>
      <c r="F592" s="56" t="s">
        <v>1647</v>
      </c>
      <c r="G592" s="56" t="s">
        <v>1733</v>
      </c>
      <c r="H592" s="66" t="s">
        <v>1728</v>
      </c>
      <c r="J592" s="56">
        <v>248</v>
      </c>
      <c r="K592" s="56" t="s">
        <v>424</v>
      </c>
      <c r="M592" s="41" t="s">
        <v>165</v>
      </c>
      <c r="N592" s="41">
        <v>10018</v>
      </c>
      <c r="O592" s="41" t="s">
        <v>124</v>
      </c>
      <c r="P592" s="56" t="s">
        <v>153</v>
      </c>
      <c r="R592" s="56">
        <v>61000</v>
      </c>
      <c r="T592" s="56" t="s">
        <v>153</v>
      </c>
      <c r="X592" s="41" t="s">
        <v>107</v>
      </c>
      <c r="AA592" s="56" t="s">
        <v>1729</v>
      </c>
      <c r="AC592" s="56">
        <v>15114</v>
      </c>
      <c r="AG592" s="56" t="s">
        <v>1730</v>
      </c>
      <c r="AH592" s="56">
        <v>0</v>
      </c>
      <c r="AW592" s="45">
        <v>0</v>
      </c>
      <c r="AZ592" s="45">
        <v>0.17</v>
      </c>
    </row>
    <row r="593" spans="1:103" x14ac:dyDescent="0.25">
      <c r="A593" s="56">
        <v>2016</v>
      </c>
      <c r="B593" s="56">
        <v>302</v>
      </c>
      <c r="C593" s="41" t="s">
        <v>1522</v>
      </c>
      <c r="D593" s="41">
        <v>1</v>
      </c>
      <c r="F593" s="56" t="s">
        <v>1647</v>
      </c>
      <c r="G593" s="56" t="s">
        <v>1734</v>
      </c>
      <c r="H593" s="66" t="s">
        <v>1728</v>
      </c>
      <c r="J593" s="56">
        <v>248</v>
      </c>
      <c r="K593" s="56" t="s">
        <v>424</v>
      </c>
      <c r="M593" s="41" t="s">
        <v>165</v>
      </c>
      <c r="N593" s="41">
        <v>10018</v>
      </c>
      <c r="O593" s="41" t="s">
        <v>124</v>
      </c>
      <c r="P593" s="56" t="s">
        <v>153</v>
      </c>
      <c r="R593" s="56">
        <v>61000</v>
      </c>
      <c r="T593" s="56" t="s">
        <v>153</v>
      </c>
      <c r="X593" s="41" t="s">
        <v>107</v>
      </c>
      <c r="AA593" s="56" t="s">
        <v>1729</v>
      </c>
      <c r="AC593" s="56">
        <v>15114</v>
      </c>
      <c r="AG593" s="56" t="s">
        <v>1730</v>
      </c>
      <c r="AH593" s="56">
        <v>0</v>
      </c>
      <c r="AW593" s="45">
        <v>5</v>
      </c>
      <c r="AZ593" s="45">
        <v>58.36</v>
      </c>
    </row>
    <row r="594" spans="1:103" x14ac:dyDescent="0.25">
      <c r="A594" s="56">
        <v>2016</v>
      </c>
      <c r="B594" s="56">
        <v>302</v>
      </c>
      <c r="C594" s="41" t="s">
        <v>1522</v>
      </c>
      <c r="D594" s="41">
        <v>1</v>
      </c>
      <c r="F594" s="56" t="s">
        <v>1647</v>
      </c>
      <c r="G594" s="56" t="s">
        <v>1735</v>
      </c>
      <c r="H594" s="66" t="s">
        <v>1728</v>
      </c>
      <c r="J594" s="56">
        <v>248</v>
      </c>
      <c r="K594" s="56" t="s">
        <v>424</v>
      </c>
      <c r="M594" s="41" t="s">
        <v>165</v>
      </c>
      <c r="N594" s="41">
        <v>10018</v>
      </c>
      <c r="O594" s="41" t="s">
        <v>124</v>
      </c>
      <c r="P594" s="56" t="s">
        <v>153</v>
      </c>
      <c r="R594" s="56">
        <v>61000</v>
      </c>
      <c r="T594" s="56" t="s">
        <v>153</v>
      </c>
      <c r="X594" s="41" t="s">
        <v>107</v>
      </c>
      <c r="AA594" s="56" t="s">
        <v>1729</v>
      </c>
      <c r="AC594" s="56">
        <v>15114</v>
      </c>
      <c r="AG594" s="56" t="s">
        <v>1730</v>
      </c>
      <c r="AH594" s="56">
        <v>0</v>
      </c>
      <c r="AW594" s="45">
        <v>22.84</v>
      </c>
      <c r="AZ594" s="45">
        <v>11.61</v>
      </c>
    </row>
    <row r="595" spans="1:103" x14ac:dyDescent="0.25">
      <c r="A595" s="56">
        <v>2016</v>
      </c>
      <c r="B595" s="56">
        <v>302</v>
      </c>
      <c r="C595" s="41" t="s">
        <v>1522</v>
      </c>
      <c r="D595" s="41">
        <v>1</v>
      </c>
      <c r="F595" s="56" t="s">
        <v>1647</v>
      </c>
      <c r="G595" s="56" t="s">
        <v>1736</v>
      </c>
      <c r="H595" s="66" t="s">
        <v>1728</v>
      </c>
      <c r="J595" s="56">
        <v>248</v>
      </c>
      <c r="K595" s="56" t="s">
        <v>424</v>
      </c>
      <c r="M595" s="41" t="s">
        <v>165</v>
      </c>
      <c r="N595" s="41">
        <v>10018</v>
      </c>
      <c r="O595" s="41" t="s">
        <v>124</v>
      </c>
      <c r="P595" s="56" t="s">
        <v>153</v>
      </c>
      <c r="R595" s="56">
        <v>61000</v>
      </c>
      <c r="T595" s="56" t="s">
        <v>153</v>
      </c>
      <c r="X595" s="41" t="s">
        <v>107</v>
      </c>
      <c r="AA595" s="56" t="s">
        <v>1729</v>
      </c>
      <c r="AC595" s="56">
        <v>15114</v>
      </c>
      <c r="AG595" s="56" t="s">
        <v>1730</v>
      </c>
      <c r="AH595" s="56">
        <v>0</v>
      </c>
      <c r="AW595" s="45">
        <v>1.3</v>
      </c>
      <c r="AZ595" s="45">
        <v>0</v>
      </c>
    </row>
    <row r="596" spans="1:103" x14ac:dyDescent="0.25">
      <c r="A596" s="56">
        <v>2016</v>
      </c>
      <c r="B596" s="56">
        <v>302</v>
      </c>
      <c r="C596" s="41" t="s">
        <v>1522</v>
      </c>
      <c r="D596" s="41">
        <v>1</v>
      </c>
      <c r="F596" s="56" t="s">
        <v>1647</v>
      </c>
      <c r="G596" s="56" t="s">
        <v>1737</v>
      </c>
      <c r="H596" s="66" t="s">
        <v>1728</v>
      </c>
      <c r="J596" s="56">
        <v>248</v>
      </c>
      <c r="K596" s="56" t="s">
        <v>424</v>
      </c>
      <c r="M596" s="41" t="s">
        <v>165</v>
      </c>
      <c r="N596" s="41">
        <v>10018</v>
      </c>
      <c r="O596" s="41" t="s">
        <v>124</v>
      </c>
      <c r="P596" s="56" t="s">
        <v>153</v>
      </c>
      <c r="R596" s="56">
        <v>61000</v>
      </c>
      <c r="T596" s="56" t="s">
        <v>153</v>
      </c>
      <c r="X596" s="41" t="s">
        <v>107</v>
      </c>
      <c r="AA596" s="56" t="s">
        <v>1729</v>
      </c>
      <c r="AC596" s="56">
        <v>15114</v>
      </c>
      <c r="AG596" s="56" t="s">
        <v>1730</v>
      </c>
      <c r="AH596" s="56">
        <v>0</v>
      </c>
      <c r="AW596" s="45">
        <v>0</v>
      </c>
      <c r="AZ596" s="45">
        <v>0.46</v>
      </c>
    </row>
    <row r="597" spans="1:103" x14ac:dyDescent="0.25">
      <c r="A597" s="56">
        <v>2016</v>
      </c>
      <c r="B597" s="56">
        <v>302</v>
      </c>
      <c r="C597" s="41" t="s">
        <v>1522</v>
      </c>
      <c r="D597" s="41">
        <v>1</v>
      </c>
      <c r="F597" s="56" t="s">
        <v>1647</v>
      </c>
      <c r="G597" s="56" t="s">
        <v>1738</v>
      </c>
      <c r="H597" s="66" t="s">
        <v>1739</v>
      </c>
      <c r="J597" s="56">
        <v>57</v>
      </c>
      <c r="K597" s="56" t="s">
        <v>630</v>
      </c>
      <c r="M597" s="41" t="s">
        <v>151</v>
      </c>
      <c r="N597" s="41">
        <v>10018</v>
      </c>
      <c r="O597" s="41" t="s">
        <v>124</v>
      </c>
      <c r="P597" s="56" t="s">
        <v>153</v>
      </c>
      <c r="R597" s="56">
        <v>61000</v>
      </c>
      <c r="T597" s="56" t="s">
        <v>153</v>
      </c>
      <c r="X597" s="41" t="s">
        <v>107</v>
      </c>
      <c r="AA597" s="56" t="s">
        <v>1740</v>
      </c>
      <c r="AC597" s="56">
        <v>15114</v>
      </c>
      <c r="AG597" s="56" t="s">
        <v>1741</v>
      </c>
      <c r="AH597" s="56">
        <v>0</v>
      </c>
      <c r="AW597" s="45">
        <v>299.16000000000003</v>
      </c>
      <c r="AZ597" s="45">
        <v>0</v>
      </c>
    </row>
    <row r="598" spans="1:103" x14ac:dyDescent="0.25">
      <c r="A598" s="56">
        <v>2016</v>
      </c>
      <c r="B598" s="56">
        <v>302</v>
      </c>
      <c r="C598" s="41" t="s">
        <v>1522</v>
      </c>
      <c r="D598" s="41">
        <v>1</v>
      </c>
      <c r="F598" s="56" t="s">
        <v>1647</v>
      </c>
      <c r="G598" s="56" t="s">
        <v>1742</v>
      </c>
      <c r="H598" s="66" t="s">
        <v>1739</v>
      </c>
      <c r="J598" s="56">
        <v>57</v>
      </c>
      <c r="K598" s="56" t="s">
        <v>630</v>
      </c>
      <c r="M598" s="41" t="s">
        <v>151</v>
      </c>
      <c r="N598" s="41">
        <v>10018</v>
      </c>
      <c r="O598" s="41" t="s">
        <v>124</v>
      </c>
      <c r="P598" s="56" t="s">
        <v>153</v>
      </c>
      <c r="R598" s="56">
        <v>61000</v>
      </c>
      <c r="T598" s="56" t="s">
        <v>153</v>
      </c>
      <c r="X598" s="41" t="s">
        <v>107</v>
      </c>
      <c r="AA598" s="56" t="s">
        <v>1740</v>
      </c>
      <c r="AC598" s="56">
        <v>15114</v>
      </c>
      <c r="AG598" s="56" t="s">
        <v>1741</v>
      </c>
      <c r="AH598" s="56">
        <v>0</v>
      </c>
      <c r="AW598" s="45">
        <v>548.46</v>
      </c>
      <c r="AZ598" s="45">
        <v>498.6</v>
      </c>
    </row>
    <row r="599" spans="1:103" x14ac:dyDescent="0.25">
      <c r="A599" s="56">
        <v>2016</v>
      </c>
      <c r="B599" s="56">
        <v>302</v>
      </c>
      <c r="C599" s="41" t="s">
        <v>1522</v>
      </c>
      <c r="D599" s="41">
        <v>1</v>
      </c>
      <c r="F599" s="56" t="s">
        <v>1647</v>
      </c>
      <c r="G599" s="56" t="s">
        <v>1743</v>
      </c>
      <c r="H599" s="66" t="s">
        <v>1739</v>
      </c>
      <c r="J599" s="56">
        <v>57</v>
      </c>
      <c r="K599" s="56" t="s">
        <v>630</v>
      </c>
      <c r="M599" s="41" t="s">
        <v>151</v>
      </c>
      <c r="N599" s="41">
        <v>10018</v>
      </c>
      <c r="O599" s="41" t="s">
        <v>124</v>
      </c>
      <c r="P599" s="56" t="s">
        <v>153</v>
      </c>
      <c r="R599" s="56">
        <v>61000</v>
      </c>
      <c r="T599" s="56" t="s">
        <v>153</v>
      </c>
      <c r="X599" s="41" t="s">
        <v>107</v>
      </c>
      <c r="AA599" s="56" t="s">
        <v>1740</v>
      </c>
      <c r="AC599" s="56">
        <v>15114</v>
      </c>
      <c r="AG599" s="56" t="s">
        <v>1741</v>
      </c>
      <c r="AH599" s="56">
        <v>0</v>
      </c>
      <c r="AW599" s="45">
        <v>49.98</v>
      </c>
      <c r="AZ599" s="45">
        <v>199.68</v>
      </c>
    </row>
    <row r="600" spans="1:103" x14ac:dyDescent="0.25">
      <c r="A600" s="56">
        <v>2016</v>
      </c>
      <c r="B600" s="56">
        <v>302</v>
      </c>
      <c r="C600" s="41" t="s">
        <v>1522</v>
      </c>
      <c r="D600" s="41">
        <v>1</v>
      </c>
      <c r="F600" s="56" t="s">
        <v>1647</v>
      </c>
      <c r="G600" s="56" t="s">
        <v>1744</v>
      </c>
      <c r="H600" s="66" t="s">
        <v>1739</v>
      </c>
      <c r="J600" s="56">
        <v>57</v>
      </c>
      <c r="K600" s="56" t="s">
        <v>630</v>
      </c>
      <c r="M600" s="41" t="s">
        <v>151</v>
      </c>
      <c r="N600" s="41">
        <v>10018</v>
      </c>
      <c r="O600" s="41" t="s">
        <v>124</v>
      </c>
      <c r="P600" s="56" t="s">
        <v>153</v>
      </c>
      <c r="R600" s="56">
        <v>61000</v>
      </c>
      <c r="T600" s="56" t="s">
        <v>153</v>
      </c>
      <c r="X600" s="41" t="s">
        <v>107</v>
      </c>
      <c r="AA600" s="56" t="s">
        <v>1740</v>
      </c>
      <c r="AC600" s="56">
        <v>15114</v>
      </c>
      <c r="AG600" s="56" t="s">
        <v>1741</v>
      </c>
      <c r="AH600" s="56">
        <v>0</v>
      </c>
      <c r="AW600" s="45">
        <v>0</v>
      </c>
      <c r="AZ600" s="45">
        <v>174.51</v>
      </c>
    </row>
    <row r="601" spans="1:103" x14ac:dyDescent="0.25">
      <c r="A601" s="56">
        <v>2016</v>
      </c>
      <c r="B601" s="56">
        <v>302</v>
      </c>
      <c r="C601" s="41" t="s">
        <v>1522</v>
      </c>
      <c r="D601" s="41">
        <v>1</v>
      </c>
      <c r="F601" s="56" t="s">
        <v>1647</v>
      </c>
      <c r="G601" s="56" t="s">
        <v>1745</v>
      </c>
      <c r="H601" s="66" t="s">
        <v>1739</v>
      </c>
      <c r="J601" s="56">
        <v>57</v>
      </c>
      <c r="K601" s="56" t="s">
        <v>630</v>
      </c>
      <c r="M601" s="41" t="s">
        <v>151</v>
      </c>
      <c r="N601" s="41">
        <v>10018</v>
      </c>
      <c r="O601" s="41" t="s">
        <v>124</v>
      </c>
      <c r="P601" s="56" t="s">
        <v>153</v>
      </c>
      <c r="R601" s="56">
        <v>61000</v>
      </c>
      <c r="T601" s="56" t="s">
        <v>153</v>
      </c>
      <c r="X601" s="41" t="s">
        <v>107</v>
      </c>
      <c r="AA601" s="56" t="s">
        <v>1740</v>
      </c>
      <c r="AC601" s="56">
        <v>15114</v>
      </c>
      <c r="AG601" s="56" t="s">
        <v>1741</v>
      </c>
      <c r="AH601" s="56">
        <v>0</v>
      </c>
      <c r="AW601" s="45">
        <v>199.44</v>
      </c>
      <c r="AZ601" s="45">
        <v>0</v>
      </c>
    </row>
    <row r="602" spans="1:103" x14ac:dyDescent="0.25">
      <c r="A602" s="56">
        <v>2016</v>
      </c>
      <c r="B602" s="56">
        <v>302</v>
      </c>
      <c r="C602" s="41" t="s">
        <v>1522</v>
      </c>
      <c r="D602" s="41">
        <v>1</v>
      </c>
      <c r="F602" s="56" t="s">
        <v>1647</v>
      </c>
      <c r="G602" s="56" t="s">
        <v>1746</v>
      </c>
      <c r="H602" s="66" t="s">
        <v>1747</v>
      </c>
      <c r="J602" s="56">
        <v>251</v>
      </c>
      <c r="K602" s="56" t="s">
        <v>919</v>
      </c>
      <c r="M602" s="41" t="s">
        <v>165</v>
      </c>
      <c r="N602" s="41">
        <v>10016</v>
      </c>
      <c r="O602" s="41" t="s">
        <v>126</v>
      </c>
      <c r="P602" s="56" t="s">
        <v>153</v>
      </c>
      <c r="R602" s="56">
        <v>61000</v>
      </c>
      <c r="T602" s="56" t="s">
        <v>153</v>
      </c>
      <c r="X602" s="41" t="s">
        <v>107</v>
      </c>
      <c r="AA602" s="56" t="s">
        <v>1748</v>
      </c>
      <c r="AC602" s="56">
        <v>15114</v>
      </c>
      <c r="AG602" s="56" t="s">
        <v>1749</v>
      </c>
      <c r="AH602" s="56">
        <v>0</v>
      </c>
      <c r="AW602" s="45">
        <v>0</v>
      </c>
      <c r="AZ602" s="45">
        <v>79.92</v>
      </c>
      <c r="CY602" s="47" t="s">
        <v>113</v>
      </c>
    </row>
    <row r="603" spans="1:103" x14ac:dyDescent="0.25">
      <c r="A603" s="56">
        <v>2016</v>
      </c>
      <c r="B603" s="56">
        <v>302</v>
      </c>
      <c r="C603" s="41" t="s">
        <v>1522</v>
      </c>
      <c r="D603" s="41">
        <v>1</v>
      </c>
      <c r="F603" s="56" t="s">
        <v>1647</v>
      </c>
      <c r="G603" s="56" t="s">
        <v>1750</v>
      </c>
      <c r="H603" s="66" t="s">
        <v>1747</v>
      </c>
      <c r="J603" s="56">
        <v>251</v>
      </c>
      <c r="K603" s="56" t="s">
        <v>919</v>
      </c>
      <c r="M603" s="41" t="s">
        <v>165</v>
      </c>
      <c r="N603" s="41">
        <v>10016</v>
      </c>
      <c r="O603" s="41" t="s">
        <v>126</v>
      </c>
      <c r="P603" s="56" t="s">
        <v>153</v>
      </c>
      <c r="R603" s="56">
        <v>61000</v>
      </c>
      <c r="T603" s="56" t="s">
        <v>153</v>
      </c>
      <c r="X603" s="41" t="s">
        <v>107</v>
      </c>
      <c r="AA603" s="56" t="s">
        <v>1748</v>
      </c>
      <c r="AC603" s="56">
        <v>15114</v>
      </c>
      <c r="AG603" s="56" t="s">
        <v>1749</v>
      </c>
      <c r="AH603" s="56">
        <v>0</v>
      </c>
      <c r="AW603" s="45">
        <v>0</v>
      </c>
      <c r="AZ603" s="45">
        <v>45.79</v>
      </c>
      <c r="CY603" s="47" t="s">
        <v>113</v>
      </c>
    </row>
    <row r="604" spans="1:103" x14ac:dyDescent="0.25">
      <c r="A604" s="56">
        <v>2016</v>
      </c>
      <c r="B604" s="56">
        <v>302</v>
      </c>
      <c r="C604" s="41" t="s">
        <v>1522</v>
      </c>
      <c r="D604" s="41">
        <v>1</v>
      </c>
      <c r="F604" s="56" t="s">
        <v>1647</v>
      </c>
      <c r="G604" s="56" t="s">
        <v>1751</v>
      </c>
      <c r="H604" s="66" t="s">
        <v>1752</v>
      </c>
      <c r="J604" s="56">
        <v>251</v>
      </c>
      <c r="K604" s="56" t="s">
        <v>919</v>
      </c>
      <c r="M604" s="41" t="s">
        <v>165</v>
      </c>
      <c r="N604" s="41">
        <v>10016</v>
      </c>
      <c r="O604" s="41" t="s">
        <v>126</v>
      </c>
      <c r="P604" s="56" t="s">
        <v>153</v>
      </c>
      <c r="R604" s="56">
        <v>61000</v>
      </c>
      <c r="T604" s="56" t="s">
        <v>153</v>
      </c>
      <c r="X604" s="41" t="s">
        <v>107</v>
      </c>
      <c r="AA604" s="56" t="s">
        <v>1753</v>
      </c>
      <c r="AC604" s="56">
        <v>15114</v>
      </c>
      <c r="AG604" s="56" t="s">
        <v>1754</v>
      </c>
      <c r="AH604" s="56">
        <v>0</v>
      </c>
      <c r="AW604" s="45">
        <v>105</v>
      </c>
      <c r="AZ604" s="45">
        <v>105</v>
      </c>
    </row>
    <row r="605" spans="1:103" x14ac:dyDescent="0.25">
      <c r="A605" s="56">
        <v>2016</v>
      </c>
      <c r="B605" s="56">
        <v>302</v>
      </c>
      <c r="C605" s="41" t="s">
        <v>1522</v>
      </c>
      <c r="D605" s="41">
        <v>1</v>
      </c>
      <c r="F605" s="56" t="s">
        <v>1647</v>
      </c>
      <c r="G605" s="56" t="s">
        <v>1755</v>
      </c>
      <c r="H605" s="66" t="s">
        <v>1752</v>
      </c>
      <c r="J605" s="56">
        <v>251</v>
      </c>
      <c r="K605" s="56" t="s">
        <v>919</v>
      </c>
      <c r="M605" s="41" t="s">
        <v>165</v>
      </c>
      <c r="N605" s="41">
        <v>10016</v>
      </c>
      <c r="O605" s="41" t="s">
        <v>126</v>
      </c>
      <c r="P605" s="56" t="s">
        <v>153</v>
      </c>
      <c r="R605" s="56">
        <v>61000</v>
      </c>
      <c r="T605" s="56" t="s">
        <v>153</v>
      </c>
      <c r="X605" s="41" t="s">
        <v>107</v>
      </c>
      <c r="AA605" s="56" t="s">
        <v>1753</v>
      </c>
      <c r="AC605" s="56">
        <v>15114</v>
      </c>
      <c r="AG605" s="56" t="s">
        <v>1754</v>
      </c>
      <c r="AH605" s="56">
        <v>0</v>
      </c>
      <c r="AW605" s="45">
        <v>1400</v>
      </c>
      <c r="AZ605" s="45">
        <v>0</v>
      </c>
    </row>
    <row r="606" spans="1:103" x14ac:dyDescent="0.25">
      <c r="A606" s="56">
        <v>2016</v>
      </c>
      <c r="B606" s="56">
        <v>302</v>
      </c>
      <c r="C606" s="41" t="s">
        <v>1522</v>
      </c>
      <c r="D606" s="41">
        <v>1</v>
      </c>
      <c r="F606" s="56" t="s">
        <v>1647</v>
      </c>
      <c r="G606" s="56" t="s">
        <v>1756</v>
      </c>
      <c r="H606" s="66" t="s">
        <v>1752</v>
      </c>
      <c r="J606" s="56">
        <v>251</v>
      </c>
      <c r="K606" s="56" t="s">
        <v>919</v>
      </c>
      <c r="M606" s="41" t="s">
        <v>165</v>
      </c>
      <c r="N606" s="41">
        <v>10016</v>
      </c>
      <c r="O606" s="41" t="s">
        <v>126</v>
      </c>
      <c r="P606" s="56" t="s">
        <v>153</v>
      </c>
      <c r="R606" s="56">
        <v>61000</v>
      </c>
      <c r="T606" s="56" t="s">
        <v>153</v>
      </c>
      <c r="X606" s="41" t="s">
        <v>107</v>
      </c>
      <c r="AA606" s="56" t="s">
        <v>1753</v>
      </c>
      <c r="AC606" s="56">
        <v>15114</v>
      </c>
      <c r="AG606" s="56" t="s">
        <v>1754</v>
      </c>
      <c r="AH606" s="56">
        <v>0</v>
      </c>
      <c r="AW606" s="45">
        <v>1320</v>
      </c>
      <c r="AZ606" s="45">
        <v>610.37</v>
      </c>
    </row>
    <row r="607" spans="1:103" x14ac:dyDescent="0.25">
      <c r="A607" s="56">
        <v>2016</v>
      </c>
      <c r="B607" s="56">
        <v>302</v>
      </c>
      <c r="C607" s="41" t="s">
        <v>1522</v>
      </c>
      <c r="D607" s="41">
        <v>1</v>
      </c>
      <c r="F607" s="56" t="s">
        <v>1647</v>
      </c>
      <c r="G607" s="56" t="s">
        <v>1757</v>
      </c>
      <c r="H607" s="66" t="s">
        <v>1752</v>
      </c>
      <c r="J607" s="56">
        <v>251</v>
      </c>
      <c r="K607" s="56" t="s">
        <v>919</v>
      </c>
      <c r="M607" s="41" t="s">
        <v>165</v>
      </c>
      <c r="N607" s="41">
        <v>10016</v>
      </c>
      <c r="O607" s="41" t="s">
        <v>126</v>
      </c>
      <c r="P607" s="56" t="s">
        <v>153</v>
      </c>
      <c r="R607" s="56">
        <v>61000</v>
      </c>
      <c r="T607" s="56" t="s">
        <v>153</v>
      </c>
      <c r="X607" s="41" t="s">
        <v>107</v>
      </c>
      <c r="AA607" s="56" t="s">
        <v>1753</v>
      </c>
      <c r="AC607" s="56">
        <v>15114</v>
      </c>
      <c r="AG607" s="56" t="s">
        <v>1754</v>
      </c>
      <c r="AH607" s="56">
        <v>0</v>
      </c>
      <c r="AW607" s="45">
        <v>4175</v>
      </c>
      <c r="AZ607" s="45">
        <v>145.85</v>
      </c>
    </row>
    <row r="608" spans="1:103" x14ac:dyDescent="0.25">
      <c r="A608" s="56">
        <v>2016</v>
      </c>
      <c r="B608" s="56">
        <v>302</v>
      </c>
      <c r="C608" s="41" t="s">
        <v>1522</v>
      </c>
      <c r="D608" s="41">
        <v>1</v>
      </c>
      <c r="F608" s="56" t="s">
        <v>1647</v>
      </c>
      <c r="G608" s="56">
        <v>2016000061</v>
      </c>
      <c r="H608" s="66" t="s">
        <v>1758</v>
      </c>
      <c r="J608" s="56">
        <v>93</v>
      </c>
      <c r="K608" s="56" t="s">
        <v>427</v>
      </c>
      <c r="M608" s="41" t="s">
        <v>151</v>
      </c>
      <c r="N608" s="41">
        <v>10018</v>
      </c>
      <c r="O608" s="41" t="s">
        <v>124</v>
      </c>
      <c r="P608" s="56" t="s">
        <v>153</v>
      </c>
      <c r="R608" s="56">
        <v>61000</v>
      </c>
      <c r="T608" s="56" t="s">
        <v>153</v>
      </c>
      <c r="X608" s="41" t="s">
        <v>107</v>
      </c>
      <c r="AA608" s="56" t="s">
        <v>1759</v>
      </c>
      <c r="AC608" s="56">
        <v>15114</v>
      </c>
      <c r="AG608" s="56" t="s">
        <v>1760</v>
      </c>
      <c r="AH608" s="56">
        <v>0</v>
      </c>
      <c r="AW608" s="45">
        <v>812.55</v>
      </c>
      <c r="AZ608" s="45">
        <v>1319.44</v>
      </c>
    </row>
    <row r="609" spans="1:52" x14ac:dyDescent="0.25">
      <c r="A609" s="56">
        <v>2016</v>
      </c>
      <c r="B609" s="56">
        <v>302</v>
      </c>
      <c r="C609" s="41" t="s">
        <v>1522</v>
      </c>
      <c r="D609" s="41">
        <v>1</v>
      </c>
      <c r="F609" s="56" t="s">
        <v>1647</v>
      </c>
      <c r="G609" s="56" t="s">
        <v>1761</v>
      </c>
      <c r="H609" s="66" t="s">
        <v>1762</v>
      </c>
      <c r="J609" s="56">
        <v>755</v>
      </c>
      <c r="K609" s="56" t="s">
        <v>436</v>
      </c>
      <c r="M609" s="41" t="s">
        <v>123</v>
      </c>
      <c r="N609" s="41">
        <v>10018</v>
      </c>
      <c r="O609" s="41" t="s">
        <v>124</v>
      </c>
      <c r="P609" s="56" t="s">
        <v>153</v>
      </c>
      <c r="R609" s="56">
        <v>61000</v>
      </c>
      <c r="T609" s="56" t="s">
        <v>153</v>
      </c>
      <c r="X609" s="41" t="s">
        <v>107</v>
      </c>
      <c r="AA609" s="56" t="s">
        <v>1763</v>
      </c>
      <c r="AC609" s="56">
        <v>15114</v>
      </c>
      <c r="AG609" s="56" t="s">
        <v>1764</v>
      </c>
      <c r="AH609" s="56">
        <v>0</v>
      </c>
      <c r="AW609" s="45">
        <v>0</v>
      </c>
      <c r="AZ609" s="45">
        <v>450</v>
      </c>
    </row>
    <row r="610" spans="1:52" x14ac:dyDescent="0.25">
      <c r="A610" s="56">
        <v>2016</v>
      </c>
      <c r="B610" s="56">
        <v>302</v>
      </c>
      <c r="C610" s="41" t="s">
        <v>1522</v>
      </c>
      <c r="D610" s="41">
        <v>1</v>
      </c>
      <c r="F610" s="56" t="s">
        <v>1647</v>
      </c>
      <c r="G610" s="56" t="s">
        <v>1765</v>
      </c>
      <c r="H610" s="66" t="s">
        <v>1762</v>
      </c>
      <c r="J610" s="56">
        <v>755</v>
      </c>
      <c r="K610" s="56" t="s">
        <v>436</v>
      </c>
      <c r="M610" s="41" t="s">
        <v>123</v>
      </c>
      <c r="N610" s="41">
        <v>10018</v>
      </c>
      <c r="O610" s="41" t="s">
        <v>124</v>
      </c>
      <c r="P610" s="56" t="s">
        <v>153</v>
      </c>
      <c r="R610" s="56">
        <v>61000</v>
      </c>
      <c r="T610" s="56" t="s">
        <v>153</v>
      </c>
      <c r="X610" s="41" t="s">
        <v>107</v>
      </c>
      <c r="AA610" s="56" t="s">
        <v>1763</v>
      </c>
      <c r="AC610" s="56">
        <v>15114</v>
      </c>
      <c r="AG610" s="56" t="s">
        <v>1764</v>
      </c>
      <c r="AH610" s="56">
        <v>0</v>
      </c>
      <c r="AW610" s="45">
        <v>328.9</v>
      </c>
      <c r="AZ610" s="45">
        <v>1443.33</v>
      </c>
    </row>
    <row r="611" spans="1:52" x14ac:dyDescent="0.25">
      <c r="A611" s="56">
        <v>2016</v>
      </c>
      <c r="B611" s="56">
        <v>302</v>
      </c>
      <c r="C611" s="41" t="s">
        <v>1522</v>
      </c>
      <c r="D611" s="41">
        <v>1</v>
      </c>
      <c r="F611" s="56" t="s">
        <v>1647</v>
      </c>
      <c r="G611" s="56" t="s">
        <v>1766</v>
      </c>
      <c r="H611" s="66" t="s">
        <v>1762</v>
      </c>
      <c r="J611" s="56">
        <v>755</v>
      </c>
      <c r="K611" s="56" t="s">
        <v>436</v>
      </c>
      <c r="M611" s="41" t="s">
        <v>123</v>
      </c>
      <c r="N611" s="41">
        <v>10018</v>
      </c>
      <c r="O611" s="41" t="s">
        <v>124</v>
      </c>
      <c r="P611" s="56" t="s">
        <v>153</v>
      </c>
      <c r="R611" s="56">
        <v>61000</v>
      </c>
      <c r="T611" s="56" t="s">
        <v>153</v>
      </c>
      <c r="X611" s="41" t="s">
        <v>107</v>
      </c>
      <c r="AA611" s="56" t="s">
        <v>1763</v>
      </c>
      <c r="AC611" s="56">
        <v>15114</v>
      </c>
      <c r="AG611" s="56" t="s">
        <v>1764</v>
      </c>
      <c r="AH611" s="56">
        <v>0</v>
      </c>
      <c r="AW611" s="45">
        <v>420</v>
      </c>
      <c r="AZ611" s="45">
        <v>0</v>
      </c>
    </row>
    <row r="612" spans="1:52" x14ac:dyDescent="0.25">
      <c r="A612" s="56">
        <v>2016</v>
      </c>
      <c r="B612" s="56">
        <v>302</v>
      </c>
      <c r="C612" s="41" t="s">
        <v>1522</v>
      </c>
      <c r="D612" s="41">
        <v>1</v>
      </c>
      <c r="F612" s="56" t="s">
        <v>1647</v>
      </c>
      <c r="G612" s="56">
        <v>2016000105</v>
      </c>
      <c r="H612" s="66" t="s">
        <v>1767</v>
      </c>
      <c r="J612" s="56">
        <v>273</v>
      </c>
      <c r="K612" s="56" t="s">
        <v>484</v>
      </c>
      <c r="M612" s="41" t="s">
        <v>165</v>
      </c>
      <c r="N612" s="41">
        <v>10016</v>
      </c>
      <c r="O612" s="41" t="s">
        <v>126</v>
      </c>
      <c r="P612" s="56" t="s">
        <v>1768</v>
      </c>
      <c r="R612" s="56">
        <v>43000</v>
      </c>
      <c r="T612" s="56" t="s">
        <v>1768</v>
      </c>
      <c r="X612" s="41" t="s">
        <v>107</v>
      </c>
      <c r="AA612" s="56" t="s">
        <v>1769</v>
      </c>
      <c r="AC612" s="56">
        <v>15114</v>
      </c>
      <c r="AG612" s="56" t="s">
        <v>1770</v>
      </c>
      <c r="AH612" s="56">
        <v>0</v>
      </c>
      <c r="AW612" s="45">
        <v>70</v>
      </c>
      <c r="AZ612" s="45">
        <v>70</v>
      </c>
    </row>
    <row r="613" spans="1:52" x14ac:dyDescent="0.25">
      <c r="A613" s="56">
        <v>2016</v>
      </c>
      <c r="B613" s="56">
        <v>302</v>
      </c>
      <c r="C613" s="41" t="s">
        <v>1522</v>
      </c>
      <c r="D613" s="41">
        <v>1</v>
      </c>
      <c r="F613" s="56" t="s">
        <v>1647</v>
      </c>
      <c r="G613" s="56" t="s">
        <v>1771</v>
      </c>
      <c r="H613" s="66" t="s">
        <v>1772</v>
      </c>
      <c r="J613" s="56">
        <v>273</v>
      </c>
      <c r="K613" s="56" t="s">
        <v>484</v>
      </c>
      <c r="M613" s="41" t="s">
        <v>165</v>
      </c>
      <c r="N613" s="41">
        <v>10016</v>
      </c>
      <c r="O613" s="41" t="s">
        <v>126</v>
      </c>
      <c r="P613" s="56" t="s">
        <v>153</v>
      </c>
      <c r="R613" s="56">
        <v>61000</v>
      </c>
      <c r="T613" s="56" t="s">
        <v>153</v>
      </c>
      <c r="X613" s="41" t="s">
        <v>107</v>
      </c>
      <c r="AA613" s="56" t="s">
        <v>1773</v>
      </c>
      <c r="AC613" s="56">
        <v>15114</v>
      </c>
      <c r="AG613" s="56" t="s">
        <v>1774</v>
      </c>
      <c r="AH613" s="56">
        <v>0</v>
      </c>
      <c r="AW613" s="45">
        <v>0</v>
      </c>
      <c r="AZ613" s="45">
        <v>27</v>
      </c>
    </row>
    <row r="614" spans="1:52" x14ac:dyDescent="0.25">
      <c r="A614" s="56">
        <v>2016</v>
      </c>
      <c r="B614" s="56">
        <v>302</v>
      </c>
      <c r="C614" s="41" t="s">
        <v>1522</v>
      </c>
      <c r="D614" s="41">
        <v>1</v>
      </c>
      <c r="F614" s="56" t="s">
        <v>1647</v>
      </c>
      <c r="G614" s="56" t="s">
        <v>1775</v>
      </c>
      <c r="H614" s="66" t="s">
        <v>1772</v>
      </c>
      <c r="J614" s="56">
        <v>273</v>
      </c>
      <c r="K614" s="56" t="s">
        <v>484</v>
      </c>
      <c r="M614" s="41" t="s">
        <v>165</v>
      </c>
      <c r="N614" s="41">
        <v>10016</v>
      </c>
      <c r="O614" s="41" t="s">
        <v>126</v>
      </c>
      <c r="P614" s="56" t="s">
        <v>153</v>
      </c>
      <c r="R614" s="56">
        <v>61000</v>
      </c>
      <c r="T614" s="56" t="s">
        <v>153</v>
      </c>
      <c r="X614" s="41" t="s">
        <v>107</v>
      </c>
      <c r="AA614" s="56" t="s">
        <v>1773</v>
      </c>
      <c r="AC614" s="56">
        <v>15114</v>
      </c>
      <c r="AG614" s="56" t="s">
        <v>1774</v>
      </c>
      <c r="AH614" s="56">
        <v>0</v>
      </c>
      <c r="AW614" s="45">
        <v>90</v>
      </c>
      <c r="AZ614" s="45">
        <v>44.54</v>
      </c>
    </row>
    <row r="615" spans="1:52" x14ac:dyDescent="0.25">
      <c r="A615" s="56">
        <v>2016</v>
      </c>
      <c r="B615" s="56">
        <v>302</v>
      </c>
      <c r="C615" s="41" t="s">
        <v>1522</v>
      </c>
      <c r="D615" s="41">
        <v>1</v>
      </c>
      <c r="F615" s="56" t="s">
        <v>1647</v>
      </c>
      <c r="G615" s="56" t="s">
        <v>1776</v>
      </c>
      <c r="H615" s="66" t="s">
        <v>1772</v>
      </c>
      <c r="J615" s="56">
        <v>273</v>
      </c>
      <c r="K615" s="56" t="s">
        <v>484</v>
      </c>
      <c r="M615" s="41" t="s">
        <v>165</v>
      </c>
      <c r="N615" s="41">
        <v>10016</v>
      </c>
      <c r="O615" s="41" t="s">
        <v>126</v>
      </c>
      <c r="P615" s="56" t="s">
        <v>153</v>
      </c>
      <c r="R615" s="56">
        <v>61000</v>
      </c>
      <c r="T615" s="56" t="s">
        <v>153</v>
      </c>
      <c r="X615" s="41" t="s">
        <v>107</v>
      </c>
      <c r="AA615" s="56" t="s">
        <v>1773</v>
      </c>
      <c r="AC615" s="56">
        <v>15114</v>
      </c>
      <c r="AG615" s="56" t="s">
        <v>1774</v>
      </c>
      <c r="AH615" s="56">
        <v>0</v>
      </c>
      <c r="AW615" s="45">
        <v>0</v>
      </c>
      <c r="AZ615" s="45">
        <v>37.5</v>
      </c>
    </row>
    <row r="616" spans="1:52" x14ac:dyDescent="0.25">
      <c r="A616" s="56">
        <v>2016</v>
      </c>
      <c r="B616" s="56">
        <v>302</v>
      </c>
      <c r="C616" s="41" t="s">
        <v>1522</v>
      </c>
      <c r="D616" s="41">
        <v>1</v>
      </c>
      <c r="F616" s="56" t="s">
        <v>1647</v>
      </c>
      <c r="G616" s="56" t="s">
        <v>1777</v>
      </c>
      <c r="H616" s="66" t="s">
        <v>1772</v>
      </c>
      <c r="J616" s="56">
        <v>273</v>
      </c>
      <c r="K616" s="56" t="s">
        <v>484</v>
      </c>
      <c r="M616" s="41" t="s">
        <v>165</v>
      </c>
      <c r="N616" s="41">
        <v>10016</v>
      </c>
      <c r="O616" s="41" t="s">
        <v>126</v>
      </c>
      <c r="P616" s="56" t="s">
        <v>153</v>
      </c>
      <c r="R616" s="56">
        <v>61000</v>
      </c>
      <c r="T616" s="56" t="s">
        <v>153</v>
      </c>
      <c r="X616" s="41" t="s">
        <v>107</v>
      </c>
      <c r="AA616" s="56" t="s">
        <v>1773</v>
      </c>
      <c r="AC616" s="56">
        <v>15114</v>
      </c>
      <c r="AG616" s="56" t="s">
        <v>1774</v>
      </c>
      <c r="AH616" s="56">
        <v>0</v>
      </c>
      <c r="AW616" s="45">
        <v>100</v>
      </c>
      <c r="AZ616" s="45">
        <v>75</v>
      </c>
    </row>
    <row r="617" spans="1:52" x14ac:dyDescent="0.25">
      <c r="A617" s="56">
        <v>2016</v>
      </c>
      <c r="B617" s="56">
        <v>302</v>
      </c>
      <c r="C617" s="41" t="s">
        <v>1522</v>
      </c>
      <c r="D617" s="41">
        <v>1</v>
      </c>
      <c r="F617" s="56" t="s">
        <v>1647</v>
      </c>
      <c r="G617" s="56" t="s">
        <v>1778</v>
      </c>
      <c r="H617" s="66" t="s">
        <v>1772</v>
      </c>
      <c r="J617" s="56">
        <v>273</v>
      </c>
      <c r="K617" s="56" t="s">
        <v>484</v>
      </c>
      <c r="M617" s="41" t="s">
        <v>165</v>
      </c>
      <c r="N617" s="41">
        <v>10016</v>
      </c>
      <c r="O617" s="41" t="s">
        <v>126</v>
      </c>
      <c r="P617" s="56" t="s">
        <v>153</v>
      </c>
      <c r="R617" s="56">
        <v>61000</v>
      </c>
      <c r="T617" s="56" t="s">
        <v>153</v>
      </c>
      <c r="X617" s="41" t="s">
        <v>107</v>
      </c>
      <c r="AA617" s="56" t="s">
        <v>1773</v>
      </c>
      <c r="AC617" s="56">
        <v>15114</v>
      </c>
      <c r="AG617" s="56" t="s">
        <v>1774</v>
      </c>
      <c r="AH617" s="56">
        <v>0</v>
      </c>
      <c r="AW617" s="45">
        <v>222.55</v>
      </c>
      <c r="AZ617" s="45">
        <v>106.39</v>
      </c>
    </row>
    <row r="618" spans="1:52" x14ac:dyDescent="0.25">
      <c r="A618" s="56">
        <v>2016</v>
      </c>
      <c r="B618" s="56">
        <v>302</v>
      </c>
      <c r="C618" s="41" t="s">
        <v>1522</v>
      </c>
      <c r="D618" s="41">
        <v>1</v>
      </c>
      <c r="F618" s="56" t="s">
        <v>1647</v>
      </c>
      <c r="G618" s="56" t="s">
        <v>1779</v>
      </c>
      <c r="H618" s="66" t="s">
        <v>1772</v>
      </c>
      <c r="J618" s="56">
        <v>273</v>
      </c>
      <c r="K618" s="56" t="s">
        <v>484</v>
      </c>
      <c r="M618" s="41" t="s">
        <v>165</v>
      </c>
      <c r="N618" s="41">
        <v>10016</v>
      </c>
      <c r="O618" s="41" t="s">
        <v>126</v>
      </c>
      <c r="P618" s="56" t="s">
        <v>153</v>
      </c>
      <c r="R618" s="56">
        <v>61000</v>
      </c>
      <c r="T618" s="56" t="s">
        <v>153</v>
      </c>
      <c r="X618" s="41" t="s">
        <v>107</v>
      </c>
      <c r="AA618" s="56" t="s">
        <v>1773</v>
      </c>
      <c r="AC618" s="56">
        <v>15114</v>
      </c>
      <c r="AG618" s="56" t="s">
        <v>1774</v>
      </c>
      <c r="AH618" s="56">
        <v>0</v>
      </c>
      <c r="AW618" s="45">
        <v>125</v>
      </c>
      <c r="AZ618" s="45">
        <v>155.55000000000001</v>
      </c>
    </row>
    <row r="619" spans="1:52" x14ac:dyDescent="0.25">
      <c r="A619" s="56">
        <v>2016</v>
      </c>
      <c r="B619" s="56">
        <v>302</v>
      </c>
      <c r="C619" s="41" t="s">
        <v>1522</v>
      </c>
      <c r="D619" s="41">
        <v>1</v>
      </c>
      <c r="F619" s="56" t="s">
        <v>1647</v>
      </c>
      <c r="G619" s="56" t="s">
        <v>1780</v>
      </c>
      <c r="H619" s="66" t="s">
        <v>1772</v>
      </c>
      <c r="J619" s="56">
        <v>273</v>
      </c>
      <c r="K619" s="56" t="s">
        <v>484</v>
      </c>
      <c r="M619" s="41" t="s">
        <v>165</v>
      </c>
      <c r="N619" s="41">
        <v>10016</v>
      </c>
      <c r="O619" s="41" t="s">
        <v>126</v>
      </c>
      <c r="P619" s="56" t="s">
        <v>153</v>
      </c>
      <c r="R619" s="56">
        <v>61000</v>
      </c>
      <c r="T619" s="56" t="s">
        <v>153</v>
      </c>
      <c r="X619" s="41" t="s">
        <v>107</v>
      </c>
      <c r="AA619" s="56" t="s">
        <v>1773</v>
      </c>
      <c r="AC619" s="56">
        <v>15114</v>
      </c>
      <c r="AG619" s="56" t="s">
        <v>1774</v>
      </c>
      <c r="AH619" s="56">
        <v>0</v>
      </c>
      <c r="AW619" s="45">
        <v>0</v>
      </c>
      <c r="AZ619" s="45">
        <v>14.11</v>
      </c>
    </row>
    <row r="620" spans="1:52" x14ac:dyDescent="0.25">
      <c r="A620" s="56">
        <v>2016</v>
      </c>
      <c r="B620" s="56">
        <v>302</v>
      </c>
      <c r="C620" s="41" t="s">
        <v>1522</v>
      </c>
      <c r="D620" s="41">
        <v>1</v>
      </c>
      <c r="F620" s="56" t="s">
        <v>1647</v>
      </c>
      <c r="G620" s="56" t="s">
        <v>1781</v>
      </c>
      <c r="H620" s="66" t="s">
        <v>1772</v>
      </c>
      <c r="J620" s="56">
        <v>273</v>
      </c>
      <c r="K620" s="56" t="s">
        <v>484</v>
      </c>
      <c r="M620" s="41" t="s">
        <v>165</v>
      </c>
      <c r="N620" s="41">
        <v>10016</v>
      </c>
      <c r="O620" s="41" t="s">
        <v>126</v>
      </c>
      <c r="P620" s="56" t="s">
        <v>153</v>
      </c>
      <c r="R620" s="56">
        <v>61000</v>
      </c>
      <c r="T620" s="56" t="s">
        <v>153</v>
      </c>
      <c r="X620" s="41" t="s">
        <v>107</v>
      </c>
      <c r="AA620" s="56" t="s">
        <v>1773</v>
      </c>
      <c r="AC620" s="56">
        <v>15114</v>
      </c>
      <c r="AG620" s="56" t="s">
        <v>1774</v>
      </c>
      <c r="AH620" s="56">
        <v>0</v>
      </c>
      <c r="AW620" s="45">
        <v>0</v>
      </c>
      <c r="AZ620" s="45">
        <v>28.11</v>
      </c>
    </row>
    <row r="621" spans="1:52" x14ac:dyDescent="0.25">
      <c r="A621" s="56">
        <v>2016</v>
      </c>
      <c r="B621" s="56">
        <v>302</v>
      </c>
      <c r="C621" s="41" t="s">
        <v>1522</v>
      </c>
      <c r="D621" s="41">
        <v>1</v>
      </c>
      <c r="F621" s="56" t="s">
        <v>1647</v>
      </c>
      <c r="G621" s="56" t="s">
        <v>1782</v>
      </c>
      <c r="H621" s="66" t="s">
        <v>1772</v>
      </c>
      <c r="J621" s="56">
        <v>273</v>
      </c>
      <c r="K621" s="56" t="s">
        <v>484</v>
      </c>
      <c r="M621" s="41" t="s">
        <v>165</v>
      </c>
      <c r="N621" s="41">
        <v>10016</v>
      </c>
      <c r="O621" s="41" t="s">
        <v>126</v>
      </c>
      <c r="P621" s="56" t="s">
        <v>153</v>
      </c>
      <c r="R621" s="56">
        <v>61000</v>
      </c>
      <c r="T621" s="56" t="s">
        <v>153</v>
      </c>
      <c r="X621" s="41" t="s">
        <v>107</v>
      </c>
      <c r="AA621" s="56" t="s">
        <v>1773</v>
      </c>
      <c r="AC621" s="56">
        <v>15114</v>
      </c>
      <c r="AG621" s="56" t="s">
        <v>1774</v>
      </c>
      <c r="AH621" s="56">
        <v>0</v>
      </c>
      <c r="AW621" s="45">
        <v>0</v>
      </c>
      <c r="AZ621" s="45">
        <v>3.94</v>
      </c>
    </row>
    <row r="622" spans="1:52" x14ac:dyDescent="0.25">
      <c r="A622" s="56">
        <v>2016</v>
      </c>
      <c r="B622" s="56">
        <v>302</v>
      </c>
      <c r="C622" s="41" t="s">
        <v>1522</v>
      </c>
      <c r="D622" s="41">
        <v>1</v>
      </c>
      <c r="F622" s="56" t="s">
        <v>1647</v>
      </c>
      <c r="G622" s="56" t="s">
        <v>1783</v>
      </c>
      <c r="H622" s="66" t="s">
        <v>1784</v>
      </c>
      <c r="J622" s="56">
        <v>273</v>
      </c>
      <c r="K622" s="56" t="s">
        <v>484</v>
      </c>
      <c r="M622" s="41" t="s">
        <v>165</v>
      </c>
      <c r="N622" s="41">
        <v>10016</v>
      </c>
      <c r="O622" s="41" t="s">
        <v>126</v>
      </c>
      <c r="P622" s="56" t="s">
        <v>242</v>
      </c>
      <c r="R622" s="56">
        <v>44000</v>
      </c>
      <c r="T622" s="56" t="s">
        <v>242</v>
      </c>
      <c r="X622" s="41" t="s">
        <v>107</v>
      </c>
      <c r="AA622" s="56" t="s">
        <v>1785</v>
      </c>
      <c r="AC622" s="56">
        <v>15114</v>
      </c>
      <c r="AG622" s="56" t="s">
        <v>1786</v>
      </c>
      <c r="AH622" s="56">
        <v>0</v>
      </c>
      <c r="AW622" s="45">
        <v>37.5</v>
      </c>
      <c r="AZ622" s="45">
        <v>37.5</v>
      </c>
    </row>
    <row r="623" spans="1:52" x14ac:dyDescent="0.25">
      <c r="A623" s="56">
        <v>2016</v>
      </c>
      <c r="B623" s="56">
        <v>302</v>
      </c>
      <c r="C623" s="41" t="s">
        <v>1522</v>
      </c>
      <c r="D623" s="41">
        <v>1</v>
      </c>
      <c r="F623" s="56" t="s">
        <v>1647</v>
      </c>
      <c r="G623" s="56" t="s">
        <v>1787</v>
      </c>
      <c r="H623" s="66" t="s">
        <v>1784</v>
      </c>
      <c r="J623" s="56">
        <v>273</v>
      </c>
      <c r="K623" s="56" t="s">
        <v>484</v>
      </c>
      <c r="M623" s="41" t="s">
        <v>165</v>
      </c>
      <c r="N623" s="41">
        <v>10016</v>
      </c>
      <c r="O623" s="41" t="s">
        <v>126</v>
      </c>
      <c r="P623" s="56" t="s">
        <v>242</v>
      </c>
      <c r="R623" s="56">
        <v>44000</v>
      </c>
      <c r="T623" s="56" t="s">
        <v>242</v>
      </c>
      <c r="X623" s="41" t="s">
        <v>107</v>
      </c>
      <c r="AA623" s="56" t="s">
        <v>1785</v>
      </c>
      <c r="AC623" s="56">
        <v>15114</v>
      </c>
      <c r="AG623" s="56" t="s">
        <v>1786</v>
      </c>
      <c r="AH623" s="56">
        <v>0</v>
      </c>
      <c r="AW623" s="45">
        <v>150</v>
      </c>
      <c r="AZ623" s="45">
        <v>150</v>
      </c>
    </row>
    <row r="624" spans="1:52" x14ac:dyDescent="0.25">
      <c r="A624" s="56">
        <v>2016</v>
      </c>
      <c r="B624" s="56">
        <v>302</v>
      </c>
      <c r="C624" s="41" t="s">
        <v>1522</v>
      </c>
      <c r="D624" s="41">
        <v>1</v>
      </c>
      <c r="F624" s="56" t="s">
        <v>1647</v>
      </c>
      <c r="G624" s="56" t="s">
        <v>1788</v>
      </c>
      <c r="H624" s="66" t="s">
        <v>1784</v>
      </c>
      <c r="J624" s="56">
        <v>273</v>
      </c>
      <c r="K624" s="56" t="s">
        <v>484</v>
      </c>
      <c r="M624" s="41" t="s">
        <v>165</v>
      </c>
      <c r="N624" s="41">
        <v>10016</v>
      </c>
      <c r="O624" s="41" t="s">
        <v>126</v>
      </c>
      <c r="P624" s="56" t="s">
        <v>242</v>
      </c>
      <c r="R624" s="56">
        <v>44000</v>
      </c>
      <c r="T624" s="56" t="s">
        <v>242</v>
      </c>
      <c r="X624" s="41" t="s">
        <v>107</v>
      </c>
      <c r="AA624" s="56" t="s">
        <v>1785</v>
      </c>
      <c r="AC624" s="56">
        <v>15114</v>
      </c>
      <c r="AG624" s="56" t="s">
        <v>1786</v>
      </c>
      <c r="AH624" s="56">
        <v>0</v>
      </c>
      <c r="AW624" s="45">
        <v>150</v>
      </c>
      <c r="AZ624" s="45">
        <v>150</v>
      </c>
    </row>
    <row r="625" spans="1:103" x14ac:dyDescent="0.25">
      <c r="A625" s="56">
        <v>2016</v>
      </c>
      <c r="B625" s="56">
        <v>302</v>
      </c>
      <c r="C625" s="41" t="s">
        <v>1522</v>
      </c>
      <c r="D625" s="41">
        <v>1</v>
      </c>
      <c r="F625" s="56" t="s">
        <v>1647</v>
      </c>
      <c r="G625" s="56" t="s">
        <v>1789</v>
      </c>
      <c r="H625" s="66" t="s">
        <v>1790</v>
      </c>
      <c r="J625" s="56">
        <v>282</v>
      </c>
      <c r="K625" s="56" t="s">
        <v>266</v>
      </c>
      <c r="M625" s="41" t="s">
        <v>165</v>
      </c>
      <c r="N625" s="41">
        <v>10016</v>
      </c>
      <c r="O625" s="41" t="s">
        <v>126</v>
      </c>
      <c r="P625" s="56" t="s">
        <v>153</v>
      </c>
      <c r="R625" s="56">
        <v>61000</v>
      </c>
      <c r="T625" s="56" t="s">
        <v>153</v>
      </c>
      <c r="X625" s="41" t="s">
        <v>107</v>
      </c>
      <c r="AA625" s="56" t="s">
        <v>1791</v>
      </c>
      <c r="AC625" s="56">
        <v>15114</v>
      </c>
      <c r="AG625" s="56" t="s">
        <v>1792</v>
      </c>
      <c r="AH625" s="56">
        <v>0</v>
      </c>
      <c r="AW625" s="45">
        <v>0</v>
      </c>
      <c r="AZ625" s="45">
        <v>40</v>
      </c>
    </row>
    <row r="626" spans="1:103" x14ac:dyDescent="0.25">
      <c r="A626" s="56">
        <v>2016</v>
      </c>
      <c r="B626" s="56">
        <v>302</v>
      </c>
      <c r="C626" s="41" t="s">
        <v>1522</v>
      </c>
      <c r="D626" s="41">
        <v>1</v>
      </c>
      <c r="F626" s="56" t="s">
        <v>1647</v>
      </c>
      <c r="G626" s="56" t="s">
        <v>1793</v>
      </c>
      <c r="H626" s="66" t="s">
        <v>1790</v>
      </c>
      <c r="J626" s="56">
        <v>282</v>
      </c>
      <c r="K626" s="56" t="s">
        <v>266</v>
      </c>
      <c r="M626" s="41" t="s">
        <v>165</v>
      </c>
      <c r="N626" s="41">
        <v>10016</v>
      </c>
      <c r="O626" s="41" t="s">
        <v>126</v>
      </c>
      <c r="P626" s="56" t="s">
        <v>153</v>
      </c>
      <c r="R626" s="56">
        <v>61000</v>
      </c>
      <c r="T626" s="56" t="s">
        <v>153</v>
      </c>
      <c r="X626" s="41" t="s">
        <v>107</v>
      </c>
      <c r="AA626" s="56" t="s">
        <v>1791</v>
      </c>
      <c r="AC626" s="56">
        <v>15114</v>
      </c>
      <c r="AG626" s="56" t="s">
        <v>1792</v>
      </c>
      <c r="AH626" s="56">
        <v>0</v>
      </c>
      <c r="AW626" s="45">
        <v>100</v>
      </c>
      <c r="AZ626" s="45">
        <v>100</v>
      </c>
    </row>
    <row r="627" spans="1:103" x14ac:dyDescent="0.25">
      <c r="A627" s="56">
        <v>2016</v>
      </c>
      <c r="B627" s="56">
        <v>302</v>
      </c>
      <c r="C627" s="41" t="s">
        <v>1522</v>
      </c>
      <c r="D627" s="41">
        <v>1</v>
      </c>
      <c r="F627" s="56" t="s">
        <v>1647</v>
      </c>
      <c r="G627" s="56" t="s">
        <v>1794</v>
      </c>
      <c r="H627" s="66" t="s">
        <v>1790</v>
      </c>
      <c r="J627" s="56">
        <v>282</v>
      </c>
      <c r="K627" s="56" t="s">
        <v>266</v>
      </c>
      <c r="M627" s="41" t="s">
        <v>165</v>
      </c>
      <c r="N627" s="41">
        <v>10016</v>
      </c>
      <c r="O627" s="41" t="s">
        <v>126</v>
      </c>
      <c r="P627" s="56" t="s">
        <v>153</v>
      </c>
      <c r="R627" s="56">
        <v>61000</v>
      </c>
      <c r="T627" s="56" t="s">
        <v>153</v>
      </c>
      <c r="X627" s="41" t="s">
        <v>107</v>
      </c>
      <c r="AA627" s="56" t="s">
        <v>1791</v>
      </c>
      <c r="AC627" s="56">
        <v>15114</v>
      </c>
      <c r="AG627" s="56" t="s">
        <v>1792</v>
      </c>
      <c r="AH627" s="56">
        <v>0</v>
      </c>
      <c r="AW627" s="45">
        <v>0</v>
      </c>
      <c r="AZ627" s="45">
        <v>22.1</v>
      </c>
    </row>
    <row r="628" spans="1:103" x14ac:dyDescent="0.25">
      <c r="A628" s="56">
        <v>2016</v>
      </c>
      <c r="B628" s="56">
        <v>302</v>
      </c>
      <c r="C628" s="41" t="s">
        <v>1522</v>
      </c>
      <c r="D628" s="41">
        <v>1</v>
      </c>
      <c r="F628" s="56" t="s">
        <v>1647</v>
      </c>
      <c r="G628" s="56" t="s">
        <v>1795</v>
      </c>
      <c r="H628" s="66" t="s">
        <v>1790</v>
      </c>
      <c r="J628" s="56">
        <v>282</v>
      </c>
      <c r="K628" s="56" t="s">
        <v>266</v>
      </c>
      <c r="M628" s="41" t="s">
        <v>165</v>
      </c>
      <c r="N628" s="41">
        <v>10016</v>
      </c>
      <c r="O628" s="41" t="s">
        <v>126</v>
      </c>
      <c r="P628" s="56" t="s">
        <v>153</v>
      </c>
      <c r="R628" s="56">
        <v>61000</v>
      </c>
      <c r="T628" s="56" t="s">
        <v>153</v>
      </c>
      <c r="X628" s="41" t="s">
        <v>107</v>
      </c>
      <c r="AA628" s="56" t="s">
        <v>1791</v>
      </c>
      <c r="AC628" s="56">
        <v>15114</v>
      </c>
      <c r="AG628" s="56" t="s">
        <v>1792</v>
      </c>
      <c r="AH628" s="56">
        <v>0</v>
      </c>
      <c r="AW628" s="45">
        <v>0</v>
      </c>
      <c r="AZ628" s="45">
        <v>12</v>
      </c>
    </row>
    <row r="629" spans="1:103" x14ac:dyDescent="0.25">
      <c r="A629" s="56">
        <v>2016</v>
      </c>
      <c r="B629" s="56">
        <v>302</v>
      </c>
      <c r="C629" s="41" t="s">
        <v>1522</v>
      </c>
      <c r="D629" s="41">
        <v>1</v>
      </c>
      <c r="F629" s="56" t="s">
        <v>1647</v>
      </c>
      <c r="G629" s="56" t="s">
        <v>1796</v>
      </c>
      <c r="H629" s="66" t="s">
        <v>1790</v>
      </c>
      <c r="J629" s="56">
        <v>282</v>
      </c>
      <c r="K629" s="56" t="s">
        <v>266</v>
      </c>
      <c r="M629" s="41" t="s">
        <v>165</v>
      </c>
      <c r="N629" s="41">
        <v>10016</v>
      </c>
      <c r="O629" s="41" t="s">
        <v>126</v>
      </c>
      <c r="P629" s="56" t="s">
        <v>153</v>
      </c>
      <c r="R629" s="56">
        <v>61000</v>
      </c>
      <c r="T629" s="56" t="s">
        <v>153</v>
      </c>
      <c r="X629" s="41" t="s">
        <v>107</v>
      </c>
      <c r="AA629" s="56" t="s">
        <v>1791</v>
      </c>
      <c r="AC629" s="56">
        <v>15114</v>
      </c>
      <c r="AG629" s="56" t="s">
        <v>1792</v>
      </c>
      <c r="AH629" s="56">
        <v>0</v>
      </c>
      <c r="AW629" s="45">
        <v>0</v>
      </c>
      <c r="AZ629" s="45">
        <v>32</v>
      </c>
    </row>
    <row r="630" spans="1:103" x14ac:dyDescent="0.25">
      <c r="A630" s="56">
        <v>2016</v>
      </c>
      <c r="B630" s="56">
        <v>302</v>
      </c>
      <c r="C630" s="41" t="s">
        <v>1522</v>
      </c>
      <c r="D630" s="41">
        <v>1</v>
      </c>
      <c r="F630" s="56" t="s">
        <v>1647</v>
      </c>
      <c r="G630" s="56" t="s">
        <v>1797</v>
      </c>
      <c r="H630" s="66" t="s">
        <v>1790</v>
      </c>
      <c r="J630" s="56">
        <v>282</v>
      </c>
      <c r="K630" s="56" t="s">
        <v>266</v>
      </c>
      <c r="M630" s="41" t="s">
        <v>165</v>
      </c>
      <c r="N630" s="41">
        <v>10016</v>
      </c>
      <c r="O630" s="41" t="s">
        <v>126</v>
      </c>
      <c r="P630" s="56" t="s">
        <v>153</v>
      </c>
      <c r="R630" s="56">
        <v>61000</v>
      </c>
      <c r="T630" s="56" t="s">
        <v>153</v>
      </c>
      <c r="X630" s="41" t="s">
        <v>107</v>
      </c>
      <c r="AA630" s="56" t="s">
        <v>1791</v>
      </c>
      <c r="AC630" s="56">
        <v>15114</v>
      </c>
      <c r="AG630" s="56" t="s">
        <v>1792</v>
      </c>
      <c r="AH630" s="56">
        <v>0</v>
      </c>
      <c r="AW630" s="45">
        <v>0</v>
      </c>
      <c r="AZ630" s="45">
        <v>10</v>
      </c>
    </row>
    <row r="631" spans="1:103" x14ac:dyDescent="0.25">
      <c r="A631" s="56">
        <v>2016</v>
      </c>
      <c r="B631" s="56">
        <v>302</v>
      </c>
      <c r="C631" s="41" t="s">
        <v>1522</v>
      </c>
      <c r="D631" s="41">
        <v>1</v>
      </c>
      <c r="F631" s="56" t="s">
        <v>1647</v>
      </c>
      <c r="G631" s="56" t="s">
        <v>1798</v>
      </c>
      <c r="H631" s="66" t="s">
        <v>1790</v>
      </c>
      <c r="J631" s="56">
        <v>282</v>
      </c>
      <c r="K631" s="56" t="s">
        <v>266</v>
      </c>
      <c r="M631" s="41" t="s">
        <v>165</v>
      </c>
      <c r="N631" s="41">
        <v>10016</v>
      </c>
      <c r="O631" s="41" t="s">
        <v>126</v>
      </c>
      <c r="P631" s="56" t="s">
        <v>153</v>
      </c>
      <c r="R631" s="56">
        <v>61000</v>
      </c>
      <c r="T631" s="56" t="s">
        <v>153</v>
      </c>
      <c r="X631" s="41" t="s">
        <v>107</v>
      </c>
      <c r="AA631" s="56" t="s">
        <v>1791</v>
      </c>
      <c r="AC631" s="56">
        <v>15114</v>
      </c>
      <c r="AG631" s="56" t="s">
        <v>1792</v>
      </c>
      <c r="AH631" s="56">
        <v>0</v>
      </c>
      <c r="AW631" s="45">
        <v>0</v>
      </c>
      <c r="AZ631" s="45">
        <v>207.65</v>
      </c>
    </row>
    <row r="632" spans="1:103" x14ac:dyDescent="0.25">
      <c r="A632" s="56">
        <v>2016</v>
      </c>
      <c r="B632" s="56">
        <v>302</v>
      </c>
      <c r="C632" s="41" t="s">
        <v>1522</v>
      </c>
      <c r="D632" s="41">
        <v>1</v>
      </c>
      <c r="F632" s="56" t="s">
        <v>1647</v>
      </c>
      <c r="G632" s="56">
        <v>2016000027</v>
      </c>
      <c r="H632" s="66" t="s">
        <v>1715</v>
      </c>
      <c r="J632" s="56">
        <v>139</v>
      </c>
      <c r="K632" s="56" t="s">
        <v>1799</v>
      </c>
      <c r="M632" s="41" t="s">
        <v>394</v>
      </c>
      <c r="N632" s="41">
        <v>10018</v>
      </c>
      <c r="O632" s="41" t="s">
        <v>124</v>
      </c>
      <c r="P632" s="56" t="s">
        <v>153</v>
      </c>
      <c r="R632" s="56">
        <v>61000</v>
      </c>
      <c r="T632" s="56" t="s">
        <v>153</v>
      </c>
      <c r="X632" s="41" t="s">
        <v>107</v>
      </c>
      <c r="AA632" s="56" t="s">
        <v>1716</v>
      </c>
      <c r="AC632" s="56">
        <v>15114</v>
      </c>
      <c r="AG632" s="56" t="s">
        <v>1800</v>
      </c>
      <c r="AH632" s="56">
        <v>0</v>
      </c>
      <c r="AW632" s="45">
        <v>3500</v>
      </c>
      <c r="AZ632" s="45">
        <v>4269.2299999999996</v>
      </c>
      <c r="CY632" s="47" t="s">
        <v>113</v>
      </c>
    </row>
    <row r="633" spans="1:103" x14ac:dyDescent="0.25">
      <c r="A633" s="56">
        <v>2016</v>
      </c>
      <c r="B633" s="56">
        <v>302</v>
      </c>
      <c r="C633" s="41" t="s">
        <v>1522</v>
      </c>
      <c r="D633" s="41">
        <v>1</v>
      </c>
      <c r="F633" s="56" t="s">
        <v>1647</v>
      </c>
      <c r="G633" s="56" t="s">
        <v>1801</v>
      </c>
      <c r="H633" s="66" t="s">
        <v>1802</v>
      </c>
      <c r="J633" s="56">
        <v>285</v>
      </c>
      <c r="K633" s="56" t="s">
        <v>456</v>
      </c>
      <c r="M633" s="41" t="s">
        <v>165</v>
      </c>
      <c r="N633" s="41">
        <v>10016</v>
      </c>
      <c r="O633" s="41" t="s">
        <v>126</v>
      </c>
      <c r="P633" s="56" t="s">
        <v>1803</v>
      </c>
      <c r="R633" s="56">
        <v>51000</v>
      </c>
      <c r="T633" s="56" t="s">
        <v>1803</v>
      </c>
      <c r="X633" s="41" t="s">
        <v>107</v>
      </c>
      <c r="AA633" s="56" t="s">
        <v>1804</v>
      </c>
      <c r="AC633" s="56">
        <v>15114</v>
      </c>
      <c r="AG633" s="56" t="s">
        <v>1805</v>
      </c>
      <c r="AH633" s="56">
        <v>0</v>
      </c>
      <c r="AW633" s="45">
        <v>0</v>
      </c>
      <c r="AZ633" s="45">
        <v>91.21</v>
      </c>
    </row>
    <row r="634" spans="1:103" x14ac:dyDescent="0.25">
      <c r="A634" s="56">
        <v>2016</v>
      </c>
      <c r="B634" s="56">
        <v>302</v>
      </c>
      <c r="C634" s="41" t="s">
        <v>1522</v>
      </c>
      <c r="D634" s="41">
        <v>1</v>
      </c>
      <c r="F634" s="56" t="s">
        <v>1647</v>
      </c>
      <c r="G634" s="56" t="s">
        <v>1806</v>
      </c>
      <c r="H634" s="66" t="s">
        <v>1802</v>
      </c>
      <c r="J634" s="56">
        <v>285</v>
      </c>
      <c r="K634" s="56" t="s">
        <v>456</v>
      </c>
      <c r="M634" s="41" t="s">
        <v>165</v>
      </c>
      <c r="N634" s="41">
        <v>10016</v>
      </c>
      <c r="O634" s="41" t="s">
        <v>126</v>
      </c>
      <c r="P634" s="56" t="s">
        <v>1803</v>
      </c>
      <c r="R634" s="56">
        <v>51000</v>
      </c>
      <c r="T634" s="56" t="s">
        <v>1803</v>
      </c>
      <c r="X634" s="41" t="s">
        <v>107</v>
      </c>
      <c r="AA634" s="56" t="s">
        <v>1804</v>
      </c>
      <c r="AC634" s="56">
        <v>15114</v>
      </c>
      <c r="AG634" s="56" t="s">
        <v>1805</v>
      </c>
      <c r="AH634" s="56">
        <v>0</v>
      </c>
      <c r="AW634" s="45">
        <v>486</v>
      </c>
      <c r="AZ634" s="45">
        <v>454.89</v>
      </c>
    </row>
    <row r="635" spans="1:103" x14ac:dyDescent="0.25">
      <c r="A635" s="56">
        <v>2016</v>
      </c>
      <c r="B635" s="56">
        <v>302</v>
      </c>
      <c r="C635" s="41" t="s">
        <v>1522</v>
      </c>
      <c r="D635" s="41">
        <v>1</v>
      </c>
      <c r="F635" s="56" t="s">
        <v>1647</v>
      </c>
      <c r="G635" s="56" t="s">
        <v>1807</v>
      </c>
      <c r="H635" s="66" t="s">
        <v>1802</v>
      </c>
      <c r="J635" s="56">
        <v>285</v>
      </c>
      <c r="K635" s="56" t="s">
        <v>456</v>
      </c>
      <c r="M635" s="41" t="s">
        <v>165</v>
      </c>
      <c r="N635" s="41">
        <v>10016</v>
      </c>
      <c r="O635" s="41" t="s">
        <v>126</v>
      </c>
      <c r="P635" s="56" t="s">
        <v>1803</v>
      </c>
      <c r="R635" s="56">
        <v>51000</v>
      </c>
      <c r="T635" s="56" t="s">
        <v>1803</v>
      </c>
      <c r="X635" s="41" t="s">
        <v>107</v>
      </c>
      <c r="AA635" s="56" t="s">
        <v>1804</v>
      </c>
      <c r="AC635" s="56">
        <v>15114</v>
      </c>
      <c r="AG635" s="56" t="s">
        <v>1805</v>
      </c>
      <c r="AH635" s="56">
        <v>0</v>
      </c>
      <c r="AW635" s="45">
        <v>97.5</v>
      </c>
      <c r="AZ635" s="45">
        <v>97.5</v>
      </c>
    </row>
    <row r="636" spans="1:103" x14ac:dyDescent="0.25">
      <c r="A636" s="67">
        <v>2016</v>
      </c>
      <c r="B636" s="67">
        <v>302</v>
      </c>
      <c r="C636" s="41" t="s">
        <v>1522</v>
      </c>
      <c r="D636" s="41">
        <v>1</v>
      </c>
      <c r="F636" s="67" t="s">
        <v>1647</v>
      </c>
      <c r="G636" s="67" t="s">
        <v>1808</v>
      </c>
      <c r="H636" s="68" t="s">
        <v>1802</v>
      </c>
      <c r="J636" s="67">
        <v>285</v>
      </c>
      <c r="K636" s="67" t="s">
        <v>456</v>
      </c>
      <c r="M636" s="41" t="s">
        <v>165</v>
      </c>
      <c r="N636" s="41">
        <v>10016</v>
      </c>
      <c r="O636" s="41" t="s">
        <v>126</v>
      </c>
      <c r="P636" s="67" t="s">
        <v>1803</v>
      </c>
      <c r="R636" s="67">
        <v>51000</v>
      </c>
      <c r="T636" s="67" t="s">
        <v>1803</v>
      </c>
      <c r="X636" s="41" t="s">
        <v>107</v>
      </c>
      <c r="AA636" s="67" t="s">
        <v>1804</v>
      </c>
      <c r="AC636" s="67">
        <v>15114</v>
      </c>
      <c r="AG636" s="67" t="s">
        <v>1805</v>
      </c>
      <c r="AH636" s="67">
        <v>0</v>
      </c>
      <c r="AW636" s="45">
        <v>0.26</v>
      </c>
      <c r="AZ636" s="45">
        <v>0.26</v>
      </c>
    </row>
    <row r="637" spans="1:103" s="43" customFormat="1" x14ac:dyDescent="0.25">
      <c r="A637" s="69">
        <v>2016</v>
      </c>
      <c r="B637" s="69">
        <v>302</v>
      </c>
      <c r="C637" s="41" t="s">
        <v>1522</v>
      </c>
      <c r="D637" s="41">
        <v>1</v>
      </c>
      <c r="E637" s="41"/>
      <c r="F637" s="69" t="s">
        <v>1647</v>
      </c>
      <c r="G637" s="69" t="s">
        <v>1809</v>
      </c>
      <c r="H637" s="70" t="s">
        <v>1802</v>
      </c>
      <c r="I637" s="41"/>
      <c r="J637" s="69">
        <v>285</v>
      </c>
      <c r="K637" s="69" t="s">
        <v>456</v>
      </c>
      <c r="L637" s="41"/>
      <c r="M637" s="41" t="s">
        <v>165</v>
      </c>
      <c r="N637" s="41">
        <v>10016</v>
      </c>
      <c r="O637" s="41" t="s">
        <v>126</v>
      </c>
      <c r="P637" s="69" t="s">
        <v>1803</v>
      </c>
      <c r="Q637" s="41"/>
      <c r="R637" s="69">
        <v>51000</v>
      </c>
      <c r="S637" s="41"/>
      <c r="T637" s="69" t="s">
        <v>1803</v>
      </c>
      <c r="U637" s="41"/>
      <c r="V637" s="41"/>
      <c r="W637" s="41"/>
      <c r="X637" s="41" t="s">
        <v>107</v>
      </c>
      <c r="Y637" s="41"/>
      <c r="Z637" s="41"/>
      <c r="AA637" s="69" t="s">
        <v>1804</v>
      </c>
      <c r="AB637" s="41"/>
      <c r="AC637" s="69">
        <v>15114</v>
      </c>
      <c r="AD637" s="41"/>
      <c r="AE637" s="41"/>
      <c r="AF637" s="41"/>
      <c r="AG637" s="69" t="s">
        <v>1805</v>
      </c>
      <c r="AH637" s="69">
        <v>0</v>
      </c>
      <c r="AI637" s="41"/>
      <c r="AJ637" s="41"/>
      <c r="AK637" s="41"/>
      <c r="AL637" s="41"/>
      <c r="AM637" s="41"/>
      <c r="AN637" s="41"/>
      <c r="AO637" s="41"/>
      <c r="AP637" s="41"/>
      <c r="AQ637" s="41"/>
      <c r="AR637" s="41"/>
      <c r="AS637" s="41"/>
      <c r="AT637" s="41"/>
      <c r="AU637" s="41"/>
      <c r="AV637" s="41"/>
      <c r="AW637" s="45">
        <v>39</v>
      </c>
      <c r="AX637" s="41"/>
      <c r="AY637" s="41"/>
      <c r="AZ637" s="45">
        <v>61.36</v>
      </c>
      <c r="BA637" s="41"/>
      <c r="BB637" s="41"/>
      <c r="BC637" s="41"/>
      <c r="BD637" s="41"/>
      <c r="BE637" s="41"/>
      <c r="BF637" s="41"/>
      <c r="BG637" s="41"/>
      <c r="BH637" s="41"/>
      <c r="BI637" s="41"/>
      <c r="BJ637" s="41"/>
      <c r="BK637" s="41"/>
      <c r="BL637" s="41"/>
      <c r="BM637" s="41"/>
      <c r="BN637" s="41"/>
      <c r="BO637" s="41"/>
      <c r="BP637" s="41"/>
      <c r="BQ637" s="41"/>
      <c r="BR637" s="41"/>
      <c r="BS637" s="41"/>
      <c r="BT637" s="41"/>
      <c r="BU637" s="41"/>
      <c r="BV637" s="41"/>
      <c r="BW637" s="41"/>
      <c r="BX637" s="41"/>
      <c r="BY637" s="41"/>
      <c r="BZ637" s="41"/>
      <c r="CA637" s="41"/>
      <c r="CB637" s="41"/>
      <c r="CC637" s="41"/>
      <c r="CD637" s="41"/>
      <c r="CE637" s="41"/>
      <c r="CF637" s="41"/>
      <c r="CG637" s="41"/>
      <c r="CH637" s="41"/>
      <c r="CI637" s="41"/>
      <c r="CJ637" s="41"/>
      <c r="CK637" s="41"/>
      <c r="CL637" s="41"/>
      <c r="CM637" s="41"/>
      <c r="CN637" s="41"/>
      <c r="CO637" s="41"/>
      <c r="CP637" s="41"/>
      <c r="CQ637" s="41"/>
      <c r="CR637" s="41"/>
      <c r="CS637" s="41"/>
      <c r="CT637" s="41"/>
      <c r="CU637" s="41"/>
      <c r="CV637" s="41"/>
      <c r="CW637" s="41"/>
      <c r="CX637" s="41"/>
      <c r="CY637" s="41"/>
    </row>
    <row r="638" spans="1:103" x14ac:dyDescent="0.25">
      <c r="A638" s="69">
        <v>2016</v>
      </c>
      <c r="B638" s="69">
        <v>302</v>
      </c>
      <c r="C638" s="41" t="s">
        <v>1522</v>
      </c>
      <c r="D638" s="41">
        <v>1</v>
      </c>
      <c r="F638" s="69" t="s">
        <v>1647</v>
      </c>
      <c r="G638" s="69" t="s">
        <v>1810</v>
      </c>
      <c r="H638" s="70" t="s">
        <v>1684</v>
      </c>
      <c r="J638" s="69">
        <v>285</v>
      </c>
      <c r="K638" s="69" t="s">
        <v>456</v>
      </c>
      <c r="M638" s="41" t="s">
        <v>165</v>
      </c>
      <c r="N638" s="41">
        <v>10018</v>
      </c>
      <c r="O638" s="41" t="s">
        <v>124</v>
      </c>
      <c r="P638" s="69" t="s">
        <v>153</v>
      </c>
      <c r="R638" s="69">
        <v>61000</v>
      </c>
      <c r="T638" s="69" t="s">
        <v>153</v>
      </c>
      <c r="X638" s="41" t="s">
        <v>107</v>
      </c>
      <c r="AA638" s="69" t="s">
        <v>1685</v>
      </c>
      <c r="AC638" s="69">
        <v>15114</v>
      </c>
      <c r="AG638" s="69" t="s">
        <v>1811</v>
      </c>
      <c r="AH638" s="69">
        <v>0</v>
      </c>
      <c r="AW638" s="45">
        <v>140</v>
      </c>
      <c r="AZ638" s="45">
        <v>21.5</v>
      </c>
    </row>
    <row r="639" spans="1:103" s="48" customFormat="1" x14ac:dyDescent="0.25">
      <c r="A639" s="69">
        <v>2016</v>
      </c>
      <c r="B639" s="69">
        <v>302</v>
      </c>
      <c r="C639" s="43" t="s">
        <v>1522</v>
      </c>
      <c r="D639" s="43">
        <v>1</v>
      </c>
      <c r="E639" s="43"/>
      <c r="F639" s="69" t="s">
        <v>1647</v>
      </c>
      <c r="G639" s="69" t="s">
        <v>1812</v>
      </c>
      <c r="H639" s="70" t="s">
        <v>1684</v>
      </c>
      <c r="I639" s="43"/>
      <c r="J639" s="69">
        <v>285</v>
      </c>
      <c r="K639" s="69" t="s">
        <v>456</v>
      </c>
      <c r="L639" s="43"/>
      <c r="M639" s="43" t="s">
        <v>165</v>
      </c>
      <c r="N639" s="43">
        <v>10018</v>
      </c>
      <c r="O639" s="43" t="s">
        <v>124</v>
      </c>
      <c r="P639" s="69" t="s">
        <v>153</v>
      </c>
      <c r="Q639" s="43"/>
      <c r="R639" s="69">
        <v>61000</v>
      </c>
      <c r="S639" s="43"/>
      <c r="T639" s="69" t="s">
        <v>153</v>
      </c>
      <c r="U639" s="43"/>
      <c r="V639" s="43"/>
      <c r="W639" s="43"/>
      <c r="X639" s="43" t="s">
        <v>107</v>
      </c>
      <c r="Y639" s="43"/>
      <c r="Z639" s="43"/>
      <c r="AA639" s="69" t="s">
        <v>1685</v>
      </c>
      <c r="AB639" s="43"/>
      <c r="AC639" s="69">
        <v>15114</v>
      </c>
      <c r="AD639" s="43"/>
      <c r="AE639" s="43"/>
      <c r="AF639" s="43"/>
      <c r="AG639" s="69" t="s">
        <v>1811</v>
      </c>
      <c r="AH639" s="69">
        <v>0</v>
      </c>
      <c r="AI639" s="43"/>
      <c r="AJ639" s="43"/>
      <c r="AK639" s="43"/>
      <c r="AL639" s="43"/>
      <c r="AM639" s="43"/>
      <c r="AN639" s="43"/>
      <c r="AO639" s="43"/>
      <c r="AP639" s="43"/>
      <c r="AQ639" s="43"/>
      <c r="AR639" s="43"/>
      <c r="AS639" s="43"/>
      <c r="AT639" s="43"/>
      <c r="AU639" s="43"/>
      <c r="AV639" s="43"/>
      <c r="AW639" s="71">
        <v>360</v>
      </c>
      <c r="AX639" s="43"/>
      <c r="AY639" s="43"/>
      <c r="AZ639" s="71">
        <v>0</v>
      </c>
      <c r="BA639" s="43"/>
      <c r="BB639" s="43"/>
      <c r="BC639" s="43"/>
      <c r="BD639" s="43"/>
      <c r="BE639" s="43"/>
      <c r="BF639" s="43"/>
      <c r="BG639" s="43"/>
      <c r="BH639" s="43"/>
      <c r="BI639" s="43"/>
      <c r="BJ639" s="43"/>
      <c r="BK639" s="43"/>
      <c r="BL639" s="43"/>
      <c r="BM639" s="43"/>
      <c r="BN639" s="43"/>
      <c r="BO639" s="43"/>
      <c r="BP639" s="43"/>
      <c r="BQ639" s="43"/>
      <c r="BR639" s="43"/>
      <c r="BS639" s="43"/>
      <c r="BT639" s="43"/>
      <c r="BU639" s="43"/>
      <c r="BV639" s="43"/>
      <c r="BW639" s="43"/>
      <c r="BX639" s="43"/>
      <c r="BY639" s="43"/>
      <c r="BZ639" s="43"/>
      <c r="CA639" s="43"/>
      <c r="CB639" s="43"/>
      <c r="CC639" s="43"/>
      <c r="CD639" s="43"/>
      <c r="CE639" s="43"/>
      <c r="CF639" s="43"/>
      <c r="CG639" s="43"/>
      <c r="CH639" s="43"/>
      <c r="CI639" s="43"/>
      <c r="CJ639" s="43"/>
      <c r="CK639" s="43"/>
      <c r="CL639" s="43"/>
      <c r="CM639" s="43"/>
      <c r="CN639" s="43"/>
      <c r="CO639" s="43"/>
      <c r="CP639" s="43"/>
      <c r="CQ639" s="43"/>
      <c r="CR639" s="43"/>
      <c r="CS639" s="43"/>
      <c r="CT639" s="43"/>
      <c r="CU639" s="43"/>
      <c r="CV639" s="43"/>
      <c r="CW639" s="43"/>
      <c r="CX639" s="43"/>
      <c r="CY639" s="43"/>
    </row>
    <row r="640" spans="1:103" x14ac:dyDescent="0.25">
      <c r="AW640" s="57"/>
      <c r="AX640" s="48"/>
      <c r="AY640" s="48"/>
      <c r="AZ640" s="72"/>
    </row>
    <row r="641" spans="49:52" x14ac:dyDescent="0.25">
      <c r="AW641" s="57"/>
      <c r="AX641" s="48"/>
      <c r="AY641" s="48"/>
      <c r="AZ641" s="72"/>
    </row>
    <row r="642" spans="49:52" x14ac:dyDescent="0.25">
      <c r="AW642" s="57"/>
      <c r="AX642" s="48"/>
      <c r="AY642" s="48"/>
      <c r="AZ642" s="72"/>
    </row>
    <row r="643" spans="49:52" x14ac:dyDescent="0.25">
      <c r="AW643" s="57"/>
      <c r="AX643" s="48"/>
      <c r="AY643" s="48"/>
      <c r="AZ643" s="72"/>
    </row>
    <row r="644" spans="49:52" x14ac:dyDescent="0.25">
      <c r="AW644" s="57"/>
      <c r="AX644" s="48"/>
      <c r="AY644" s="48"/>
      <c r="AZ644" s="72"/>
    </row>
    <row r="645" spans="49:52" x14ac:dyDescent="0.25">
      <c r="AW645" s="57"/>
      <c r="AX645" s="48"/>
      <c r="AY645" s="48"/>
      <c r="AZ645" s="72"/>
    </row>
    <row r="646" spans="49:52" x14ac:dyDescent="0.25">
      <c r="AW646" s="57"/>
      <c r="AX646" s="48"/>
      <c r="AY646" s="48"/>
      <c r="AZ646" s="72"/>
    </row>
    <row r="647" spans="49:52" x14ac:dyDescent="0.25">
      <c r="AW647" s="57"/>
      <c r="AX647" s="48"/>
      <c r="AY647" s="48"/>
      <c r="AZ647" s="72"/>
    </row>
    <row r="648" spans="49:52" x14ac:dyDescent="0.25">
      <c r="AW648" s="57"/>
      <c r="AX648" s="48"/>
      <c r="AY648" s="48"/>
      <c r="AZ648" s="72"/>
    </row>
    <row r="649" spans="49:52" x14ac:dyDescent="0.25">
      <c r="AW649" s="57"/>
      <c r="AX649" s="48"/>
      <c r="AY649" s="48"/>
      <c r="AZ649" s="72"/>
    </row>
    <row r="650" spans="49:52" x14ac:dyDescent="0.25">
      <c r="AW650" s="57"/>
      <c r="AX650" s="48"/>
      <c r="AY650" s="48"/>
      <c r="AZ650" s="72"/>
    </row>
    <row r="651" spans="49:52" x14ac:dyDescent="0.25">
      <c r="AW651" s="57"/>
      <c r="AX651" s="48"/>
      <c r="AY651" s="48"/>
      <c r="AZ651" s="72"/>
    </row>
    <row r="652" spans="49:52" x14ac:dyDescent="0.25">
      <c r="AW652" s="57"/>
      <c r="AX652" s="48"/>
      <c r="AY652" s="48"/>
      <c r="AZ652" s="72"/>
    </row>
    <row r="653" spans="49:52" x14ac:dyDescent="0.25">
      <c r="AW653" s="57"/>
      <c r="AX653" s="48"/>
      <c r="AY653" s="48"/>
      <c r="AZ653" s="72"/>
    </row>
    <row r="654" spans="49:52" x14ac:dyDescent="0.25">
      <c r="AW654" s="57"/>
      <c r="AX654" s="48"/>
      <c r="AY654" s="48"/>
      <c r="AZ654" s="72"/>
    </row>
    <row r="655" spans="49:52" x14ac:dyDescent="0.25">
      <c r="AW655" s="57"/>
      <c r="AX655" s="48"/>
      <c r="AY655" s="48"/>
      <c r="AZ655" s="72"/>
    </row>
    <row r="656" spans="49:52" x14ac:dyDescent="0.25">
      <c r="AW656" s="57"/>
      <c r="AX656" s="48"/>
      <c r="AY656" s="48"/>
      <c r="AZ656" s="72"/>
    </row>
    <row r="657" spans="49:52" x14ac:dyDescent="0.25">
      <c r="AW657" s="57"/>
      <c r="AX657" s="48"/>
      <c r="AY657" s="48"/>
      <c r="AZ657" s="72"/>
    </row>
    <row r="658" spans="49:52" x14ac:dyDescent="0.25">
      <c r="AW658" s="57"/>
      <c r="AX658" s="48"/>
      <c r="AY658" s="48"/>
      <c r="AZ658" s="72"/>
    </row>
    <row r="659" spans="49:52" x14ac:dyDescent="0.25">
      <c r="AW659" s="57"/>
      <c r="AX659" s="48"/>
      <c r="AY659" s="48"/>
      <c r="AZ659" s="72"/>
    </row>
    <row r="660" spans="49:52" x14ac:dyDescent="0.25">
      <c r="AW660" s="57"/>
      <c r="AX660" s="48"/>
      <c r="AY660" s="48"/>
      <c r="AZ660" s="72"/>
    </row>
    <row r="661" spans="49:52" x14ac:dyDescent="0.25">
      <c r="AW661" s="57"/>
      <c r="AX661" s="48"/>
      <c r="AY661" s="48"/>
      <c r="AZ661" s="72"/>
    </row>
    <row r="662" spans="49:52" x14ac:dyDescent="0.25">
      <c r="AW662" s="57"/>
      <c r="AX662" s="48"/>
      <c r="AY662" s="48"/>
      <c r="AZ662" s="72"/>
    </row>
    <row r="663" spans="49:52" x14ac:dyDescent="0.25">
      <c r="AW663" s="57"/>
      <c r="AX663" s="48"/>
      <c r="AY663" s="48"/>
      <c r="AZ663" s="72"/>
    </row>
    <row r="664" spans="49:52" x14ac:dyDescent="0.25">
      <c r="AW664" s="57"/>
      <c r="AX664" s="48"/>
      <c r="AY664" s="48"/>
      <c r="AZ664" s="72"/>
    </row>
    <row r="665" spans="49:52" x14ac:dyDescent="0.25">
      <c r="AW665" s="57"/>
      <c r="AX665" s="48"/>
      <c r="AY665" s="48"/>
      <c r="AZ665" s="72"/>
    </row>
    <row r="666" spans="49:52" x14ac:dyDescent="0.25">
      <c r="AW666" s="57"/>
      <c r="AX666" s="48"/>
      <c r="AY666" s="48"/>
      <c r="AZ666" s="72"/>
    </row>
    <row r="667" spans="49:52" x14ac:dyDescent="0.25">
      <c r="AW667" s="57"/>
      <c r="AX667" s="48"/>
      <c r="AY667" s="48"/>
      <c r="AZ667" s="72"/>
    </row>
    <row r="668" spans="49:52" x14ac:dyDescent="0.25">
      <c r="AW668" s="57"/>
      <c r="AX668" s="48"/>
      <c r="AY668" s="48"/>
      <c r="AZ668" s="72"/>
    </row>
    <row r="669" spans="49:52" x14ac:dyDescent="0.25">
      <c r="AW669" s="57"/>
      <c r="AX669" s="48"/>
      <c r="AY669" s="48"/>
      <c r="AZ669" s="72"/>
    </row>
    <row r="670" spans="49:52" x14ac:dyDescent="0.25">
      <c r="AW670" s="57"/>
      <c r="AX670" s="48"/>
      <c r="AY670" s="48"/>
      <c r="AZ670" s="72"/>
    </row>
    <row r="671" spans="49:52" x14ac:dyDescent="0.25">
      <c r="AW671" s="57"/>
      <c r="AX671" s="48"/>
      <c r="AY671" s="48"/>
      <c r="AZ671" s="72"/>
    </row>
    <row r="672" spans="49:52" x14ac:dyDescent="0.25">
      <c r="AW672" s="57"/>
      <c r="AX672" s="48"/>
      <c r="AY672" s="48"/>
      <c r="AZ672" s="72"/>
    </row>
    <row r="673" spans="49:52" x14ac:dyDescent="0.25">
      <c r="AW673" s="57"/>
      <c r="AX673" s="48"/>
      <c r="AY673" s="48"/>
      <c r="AZ673" s="72"/>
    </row>
    <row r="674" spans="49:52" x14ac:dyDescent="0.25">
      <c r="AW674" s="57"/>
      <c r="AX674" s="48"/>
      <c r="AY674" s="48"/>
      <c r="AZ674" s="72"/>
    </row>
    <row r="675" spans="49:52" x14ac:dyDescent="0.25">
      <c r="AW675" s="57"/>
      <c r="AX675" s="48"/>
      <c r="AY675" s="48"/>
      <c r="AZ675" s="72"/>
    </row>
    <row r="676" spans="49:52" x14ac:dyDescent="0.25">
      <c r="AW676" s="57"/>
      <c r="AX676" s="48"/>
      <c r="AY676" s="48"/>
      <c r="AZ676" s="72"/>
    </row>
    <row r="677" spans="49:52" x14ac:dyDescent="0.25">
      <c r="AW677" s="57"/>
      <c r="AX677" s="48"/>
      <c r="AY677" s="48"/>
      <c r="AZ677" s="72"/>
    </row>
    <row r="678" spans="49:52" x14ac:dyDescent="0.25">
      <c r="AW678" s="57"/>
      <c r="AX678" s="48"/>
      <c r="AY678" s="48"/>
      <c r="AZ678" s="72"/>
    </row>
    <row r="679" spans="49:52" x14ac:dyDescent="0.25">
      <c r="AW679" s="57"/>
      <c r="AX679" s="48"/>
      <c r="AY679" s="48"/>
      <c r="AZ679" s="72"/>
    </row>
    <row r="680" spans="49:52" x14ac:dyDescent="0.25">
      <c r="AW680" s="57"/>
      <c r="AX680" s="48"/>
      <c r="AY680" s="48"/>
      <c r="AZ680" s="72"/>
    </row>
    <row r="681" spans="49:52" x14ac:dyDescent="0.25">
      <c r="AW681" s="57"/>
      <c r="AX681" s="48"/>
      <c r="AY681" s="48"/>
      <c r="AZ681" s="72"/>
    </row>
    <row r="682" spans="49:52" x14ac:dyDescent="0.25">
      <c r="AW682" s="57"/>
      <c r="AX682" s="48"/>
      <c r="AY682" s="48"/>
      <c r="AZ682" s="72"/>
    </row>
    <row r="683" spans="49:52" x14ac:dyDescent="0.25">
      <c r="AW683" s="57"/>
      <c r="AX683" s="48"/>
      <c r="AY683" s="48"/>
      <c r="AZ683" s="72"/>
    </row>
    <row r="684" spans="49:52" x14ac:dyDescent="0.25">
      <c r="AW684" s="57"/>
      <c r="AX684" s="48"/>
      <c r="AY684" s="48"/>
      <c r="AZ684" s="72"/>
    </row>
    <row r="685" spans="49:52" x14ac:dyDescent="0.25">
      <c r="AW685" s="57"/>
      <c r="AX685" s="48"/>
      <c r="AY685" s="48"/>
      <c r="AZ685" s="72"/>
    </row>
    <row r="686" spans="49:52" x14ac:dyDescent="0.25">
      <c r="AW686" s="57"/>
      <c r="AX686" s="48"/>
      <c r="AY686" s="48"/>
      <c r="AZ686" s="72"/>
    </row>
    <row r="687" spans="49:52" x14ac:dyDescent="0.25">
      <c r="AW687" s="57"/>
      <c r="AX687" s="48"/>
      <c r="AY687" s="48"/>
      <c r="AZ687" s="72"/>
    </row>
    <row r="688" spans="49:52" x14ac:dyDescent="0.25">
      <c r="AW688" s="57"/>
      <c r="AX688" s="48"/>
      <c r="AY688" s="48"/>
      <c r="AZ688" s="72"/>
    </row>
    <row r="689" spans="49:52" x14ac:dyDescent="0.25">
      <c r="AW689" s="57"/>
      <c r="AX689" s="48"/>
      <c r="AY689" s="48"/>
      <c r="AZ689" s="72"/>
    </row>
    <row r="690" spans="49:52" x14ac:dyDescent="0.25">
      <c r="AW690" s="57"/>
      <c r="AX690" s="48"/>
      <c r="AY690" s="48"/>
      <c r="AZ690" s="72"/>
    </row>
    <row r="691" spans="49:52" x14ac:dyDescent="0.25">
      <c r="AW691" s="57"/>
      <c r="AX691" s="48"/>
      <c r="AY691" s="48"/>
      <c r="AZ691" s="72"/>
    </row>
    <row r="692" spans="49:52" x14ac:dyDescent="0.25">
      <c r="AW692" s="57"/>
      <c r="AX692" s="48"/>
      <c r="AY692" s="48"/>
      <c r="AZ692" s="72"/>
    </row>
    <row r="693" spans="49:52" x14ac:dyDescent="0.25">
      <c r="AW693" s="57"/>
      <c r="AX693" s="48"/>
      <c r="AY693" s="48"/>
      <c r="AZ693" s="72"/>
    </row>
    <row r="694" spans="49:52" x14ac:dyDescent="0.25">
      <c r="AW694" s="57"/>
      <c r="AX694" s="48"/>
      <c r="AY694" s="48"/>
      <c r="AZ694" s="72"/>
    </row>
    <row r="695" spans="49:52" x14ac:dyDescent="0.25">
      <c r="AW695" s="57"/>
      <c r="AX695" s="48"/>
      <c r="AY695" s="48"/>
      <c r="AZ695" s="72"/>
    </row>
    <row r="696" spans="49:52" x14ac:dyDescent="0.25">
      <c r="AW696" s="57"/>
      <c r="AX696" s="48"/>
      <c r="AY696" s="48"/>
      <c r="AZ696" s="72"/>
    </row>
    <row r="697" spans="49:52" x14ac:dyDescent="0.25">
      <c r="AW697" s="57"/>
      <c r="AX697" s="48"/>
      <c r="AY697" s="48"/>
      <c r="AZ697" s="72"/>
    </row>
    <row r="698" spans="49:52" x14ac:dyDescent="0.25">
      <c r="AW698" s="57"/>
      <c r="AX698" s="48"/>
      <c r="AY698" s="48"/>
      <c r="AZ698" s="72"/>
    </row>
    <row r="699" spans="49:52" x14ac:dyDescent="0.25">
      <c r="AW699" s="57"/>
      <c r="AX699" s="48"/>
      <c r="AY699" s="48"/>
      <c r="AZ699" s="72"/>
    </row>
    <row r="700" spans="49:52" x14ac:dyDescent="0.25">
      <c r="AW700" s="57"/>
      <c r="AX700" s="48"/>
      <c r="AY700" s="48"/>
      <c r="AZ700" s="72"/>
    </row>
    <row r="701" spans="49:52" x14ac:dyDescent="0.25">
      <c r="AW701" s="57"/>
      <c r="AX701" s="48"/>
      <c r="AY701" s="48"/>
      <c r="AZ701" s="72"/>
    </row>
    <row r="702" spans="49:52" x14ac:dyDescent="0.25">
      <c r="AW702" s="57"/>
      <c r="AX702" s="48"/>
      <c r="AY702" s="48"/>
      <c r="AZ702" s="72"/>
    </row>
    <row r="703" spans="49:52" x14ac:dyDescent="0.25">
      <c r="AW703" s="57"/>
      <c r="AX703" s="48"/>
      <c r="AY703" s="48"/>
      <c r="AZ703" s="72"/>
    </row>
    <row r="704" spans="49:52" x14ac:dyDescent="0.25">
      <c r="AW704" s="57"/>
      <c r="AX704" s="48"/>
      <c r="AY704" s="48"/>
      <c r="AZ704" s="72"/>
    </row>
    <row r="705" spans="49:52" x14ac:dyDescent="0.25">
      <c r="AW705" s="57"/>
      <c r="AX705" s="48"/>
      <c r="AY705" s="48"/>
      <c r="AZ705" s="72"/>
    </row>
    <row r="706" spans="49:52" x14ac:dyDescent="0.25">
      <c r="AW706" s="57"/>
      <c r="AX706" s="48"/>
      <c r="AY706" s="48"/>
      <c r="AZ706" s="72"/>
    </row>
    <row r="707" spans="49:52" x14ac:dyDescent="0.25">
      <c r="AW707" s="57"/>
      <c r="AX707" s="48"/>
      <c r="AY707" s="48"/>
      <c r="AZ707" s="72"/>
    </row>
    <row r="708" spans="49:52" x14ac:dyDescent="0.25">
      <c r="AW708" s="57"/>
      <c r="AX708" s="48"/>
      <c r="AY708" s="48"/>
      <c r="AZ708" s="72"/>
    </row>
    <row r="709" spans="49:52" x14ac:dyDescent="0.25">
      <c r="AW709" s="57"/>
      <c r="AX709" s="48"/>
      <c r="AY709" s="48"/>
      <c r="AZ709" s="72"/>
    </row>
    <row r="710" spans="49:52" x14ac:dyDescent="0.25">
      <c r="AW710" s="57"/>
      <c r="AX710" s="48"/>
      <c r="AY710" s="48"/>
      <c r="AZ710" s="72"/>
    </row>
    <row r="711" spans="49:52" x14ac:dyDescent="0.25">
      <c r="AW711" s="57"/>
      <c r="AX711" s="48"/>
      <c r="AY711" s="48"/>
      <c r="AZ711" s="72"/>
    </row>
    <row r="712" spans="49:52" x14ac:dyDescent="0.25">
      <c r="AW712" s="57"/>
      <c r="AX712" s="48"/>
      <c r="AY712" s="48"/>
      <c r="AZ712" s="72"/>
    </row>
    <row r="713" spans="49:52" x14ac:dyDescent="0.25">
      <c r="AW713" s="57"/>
      <c r="AX713" s="48"/>
      <c r="AY713" s="48"/>
      <c r="AZ713" s="72"/>
    </row>
    <row r="714" spans="49:52" x14ac:dyDescent="0.25">
      <c r="AW714" s="57"/>
      <c r="AX714" s="48"/>
      <c r="AY714" s="48"/>
      <c r="AZ714" s="72"/>
    </row>
    <row r="715" spans="49:52" x14ac:dyDescent="0.25">
      <c r="AW715" s="57"/>
      <c r="AX715" s="48"/>
      <c r="AY715" s="48"/>
      <c r="AZ715" s="72"/>
    </row>
    <row r="716" spans="49:52" x14ac:dyDescent="0.25">
      <c r="AW716" s="57"/>
      <c r="AX716" s="48"/>
      <c r="AY716" s="48"/>
      <c r="AZ716" s="72"/>
    </row>
    <row r="717" spans="49:52" x14ac:dyDescent="0.25">
      <c r="AW717" s="57"/>
      <c r="AX717" s="48"/>
      <c r="AY717" s="48"/>
      <c r="AZ717" s="72"/>
    </row>
    <row r="718" spans="49:52" x14ac:dyDescent="0.25">
      <c r="AW718" s="57"/>
      <c r="AX718" s="48"/>
      <c r="AY718" s="48"/>
      <c r="AZ718" s="72"/>
    </row>
    <row r="719" spans="49:52" x14ac:dyDescent="0.25">
      <c r="AW719" s="57"/>
      <c r="AX719" s="48"/>
      <c r="AY719" s="48"/>
      <c r="AZ719" s="72"/>
    </row>
    <row r="720" spans="49:52" x14ac:dyDescent="0.25">
      <c r="AW720" s="57"/>
      <c r="AX720" s="48"/>
      <c r="AY720" s="48"/>
      <c r="AZ720" s="72"/>
    </row>
    <row r="721" spans="49:52" x14ac:dyDescent="0.25">
      <c r="AW721" s="57"/>
      <c r="AX721" s="48"/>
      <c r="AY721" s="48"/>
      <c r="AZ721" s="72"/>
    </row>
    <row r="722" spans="49:52" x14ac:dyDescent="0.25">
      <c r="AW722" s="57"/>
      <c r="AX722" s="48"/>
      <c r="AY722" s="48"/>
      <c r="AZ722" s="72"/>
    </row>
    <row r="723" spans="49:52" x14ac:dyDescent="0.25">
      <c r="AW723" s="57"/>
      <c r="AX723" s="48"/>
      <c r="AY723" s="48"/>
      <c r="AZ723" s="72"/>
    </row>
    <row r="724" spans="49:52" x14ac:dyDescent="0.25">
      <c r="AW724" s="57"/>
      <c r="AX724" s="48"/>
      <c r="AY724" s="48"/>
      <c r="AZ724" s="72"/>
    </row>
    <row r="725" spans="49:52" x14ac:dyDescent="0.25">
      <c r="AW725" s="57"/>
      <c r="AX725" s="48"/>
      <c r="AY725" s="48"/>
      <c r="AZ725" s="72"/>
    </row>
    <row r="726" spans="49:52" x14ac:dyDescent="0.25">
      <c r="AW726" s="57"/>
      <c r="AX726" s="48"/>
      <c r="AY726" s="48"/>
      <c r="AZ726" s="72"/>
    </row>
    <row r="727" spans="49:52" x14ac:dyDescent="0.25">
      <c r="AW727" s="57"/>
      <c r="AX727" s="48"/>
      <c r="AY727" s="48"/>
      <c r="AZ727" s="72"/>
    </row>
    <row r="728" spans="49:52" x14ac:dyDescent="0.25">
      <c r="AW728" s="57"/>
      <c r="AX728" s="48"/>
      <c r="AY728" s="48"/>
      <c r="AZ728" s="72"/>
    </row>
    <row r="729" spans="49:52" x14ac:dyDescent="0.25">
      <c r="AW729" s="57"/>
      <c r="AX729" s="48"/>
      <c r="AY729" s="48"/>
      <c r="AZ729" s="72"/>
    </row>
    <row r="730" spans="49:52" x14ac:dyDescent="0.25">
      <c r="AW730" s="57"/>
      <c r="AX730" s="48"/>
      <c r="AY730" s="48"/>
      <c r="AZ730" s="72"/>
    </row>
    <row r="731" spans="49:52" x14ac:dyDescent="0.25">
      <c r="AW731" s="57"/>
      <c r="AX731" s="48"/>
      <c r="AY731" s="48"/>
      <c r="AZ731" s="72"/>
    </row>
    <row r="732" spans="49:52" x14ac:dyDescent="0.25">
      <c r="AW732" s="57"/>
      <c r="AX732" s="48"/>
      <c r="AY732" s="48"/>
      <c r="AZ732" s="72"/>
    </row>
    <row r="733" spans="49:52" x14ac:dyDescent="0.25">
      <c r="AW733" s="57"/>
      <c r="AX733" s="48"/>
      <c r="AY733" s="48"/>
      <c r="AZ733" s="72"/>
    </row>
    <row r="734" spans="49:52" x14ac:dyDescent="0.25">
      <c r="AW734" s="57"/>
      <c r="AX734" s="48"/>
      <c r="AY734" s="48"/>
      <c r="AZ734" s="72"/>
    </row>
  </sheetData>
  <autoFilter ref="A1:CY639" xr:uid="{D3F87892-40F2-4993-87DB-FA3E042761A7}"/>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Overview</vt:lpstr>
      <vt:lpstr>2016</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Braeger</dc:creator>
  <cp:lastModifiedBy>giz</cp:lastModifiedBy>
  <dcterms:created xsi:type="dcterms:W3CDTF">2018-05-23T16:04:34Z</dcterms:created>
  <dcterms:modified xsi:type="dcterms:W3CDTF">2020-05-29T11:43:03Z</dcterms:modified>
</cp:coreProperties>
</file>